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Volumes/GOIKO/ΣΕΒΙΤΕΛ/ΣΤΑΤΙΣΤΙΚΑ/"/>
    </mc:Choice>
  </mc:AlternateContent>
  <xr:revisionPtr revIDLastSave="0" documentId="8_{4F48748E-0546-DB40-AB7F-D54A374A1D4D}" xr6:coauthVersionLast="36" xr6:coauthVersionMax="36" xr10:uidLastSave="{00000000-0000-0000-0000-000000000000}"/>
  <bookViews>
    <workbookView xWindow="5120" yWindow="460" windowWidth="25340" windowHeight="16440" xr2:uid="{00000000-000D-0000-FFFF-FFFF00000000}"/>
  </bookViews>
  <sheets>
    <sheet name="non-EU" sheetId="1" r:id="rId1"/>
    <sheet name="EU28" sheetId="4" r:id="rId2"/>
    <sheet name="ΔΙΑΓΡΑΜΜΑΤΑ" sheetId="6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B34" i="4" l="1"/>
  <c r="C75" i="1"/>
  <c r="D75" i="1"/>
  <c r="E75" i="1"/>
  <c r="F75" i="1"/>
  <c r="G75" i="1"/>
  <c r="H75" i="1"/>
  <c r="I75" i="1"/>
  <c r="J75" i="1"/>
  <c r="K75" i="1"/>
  <c r="L75" i="1"/>
  <c r="B75" i="1"/>
  <c r="L35" i="4"/>
  <c r="C35" i="4"/>
  <c r="D35" i="4"/>
  <c r="E35" i="4"/>
  <c r="F35" i="4"/>
  <c r="G35" i="4"/>
  <c r="H35" i="4"/>
  <c r="I35" i="4"/>
  <c r="J35" i="4"/>
  <c r="K35" i="4"/>
  <c r="B35" i="4"/>
  <c r="C34" i="4"/>
  <c r="D34" i="4"/>
  <c r="E34" i="4"/>
  <c r="F34" i="4"/>
  <c r="G34" i="4"/>
  <c r="H34" i="4"/>
  <c r="I34" i="4"/>
  <c r="J34" i="4"/>
  <c r="K34" i="4"/>
  <c r="L34" i="4"/>
  <c r="C33" i="4"/>
  <c r="D33" i="4"/>
  <c r="E33" i="4"/>
  <c r="F33" i="4"/>
  <c r="G33" i="4"/>
  <c r="H33" i="4"/>
  <c r="I33" i="4"/>
  <c r="J33" i="4"/>
  <c r="K33" i="4"/>
  <c r="L33" i="4"/>
  <c r="B33" i="4"/>
  <c r="S34" i="4" l="1"/>
  <c r="R34" i="4"/>
  <c r="Q34" i="4"/>
  <c r="P34" i="4"/>
  <c r="O34" i="4"/>
  <c r="N34" i="4"/>
  <c r="M34" i="4"/>
  <c r="S33" i="4"/>
  <c r="S35" i="4" s="1"/>
  <c r="R33" i="4"/>
  <c r="R35" i="4" s="1"/>
  <c r="Q33" i="4"/>
  <c r="Q35" i="4" s="1"/>
  <c r="P33" i="4"/>
  <c r="P35" i="4" s="1"/>
  <c r="O33" i="4"/>
  <c r="O35" i="4" s="1"/>
  <c r="N33" i="4"/>
  <c r="N35" i="4" s="1"/>
  <c r="M33" i="4"/>
  <c r="M35" i="4" s="1"/>
</calcChain>
</file>

<file path=xl/sharedStrings.xml><?xml version="1.0" encoding="utf-8"?>
<sst xmlns="http://schemas.openxmlformats.org/spreadsheetml/2006/main" count="127" uniqueCount="116">
  <si>
    <t>2012</t>
  </si>
  <si>
    <t>2013</t>
  </si>
  <si>
    <t>2014</t>
  </si>
  <si>
    <t>2015</t>
  </si>
  <si>
    <t>2016</t>
  </si>
  <si>
    <t>2017</t>
  </si>
  <si>
    <t>2018</t>
  </si>
  <si>
    <t>2019</t>
  </si>
  <si>
    <t>Albania</t>
  </si>
  <si>
    <t>Australia</t>
  </si>
  <si>
    <t>Azerbaijan</t>
  </si>
  <si>
    <t>Bahrain</t>
  </si>
  <si>
    <t>Belarus</t>
  </si>
  <si>
    <t>Brazil</t>
  </si>
  <si>
    <t>Canada</t>
  </si>
  <si>
    <t>China, People's Republic of</t>
  </si>
  <si>
    <t>Costa Rica</t>
  </si>
  <si>
    <t>Egypt</t>
  </si>
  <si>
    <t>Ethiopia</t>
  </si>
  <si>
    <t>Georgia</t>
  </si>
  <si>
    <t>Hong Kong</t>
  </si>
  <si>
    <t>India</t>
  </si>
  <si>
    <t>Indonesia</t>
  </si>
  <si>
    <t>Iraq</t>
  </si>
  <si>
    <t>Israel</t>
  </si>
  <si>
    <t>Japan</t>
  </si>
  <si>
    <t>Kazakhstan</t>
  </si>
  <si>
    <t>Korea, Republic of</t>
  </si>
  <si>
    <t>Kosovo</t>
  </si>
  <si>
    <t>Kuwait</t>
  </si>
  <si>
    <t xml:space="preserve">Macedonia, Former Yugoslav Republic of </t>
  </si>
  <si>
    <t>Madagascar</t>
  </si>
  <si>
    <t>Malaysia</t>
  </si>
  <si>
    <t>Maldives</t>
  </si>
  <si>
    <t>Mauritania</t>
  </si>
  <si>
    <t>Mayotte</t>
  </si>
  <si>
    <t>Mexico</t>
  </si>
  <si>
    <t>Moldova, Republic of</t>
  </si>
  <si>
    <t>Montenegro</t>
  </si>
  <si>
    <t>Nepal</t>
  </si>
  <si>
    <t>New Zealand</t>
  </si>
  <si>
    <t>Nigeria</t>
  </si>
  <si>
    <t>Norway</t>
  </si>
  <si>
    <t>Oman</t>
  </si>
  <si>
    <t>Pakistan</t>
  </si>
  <si>
    <t>Paraguay</t>
  </si>
  <si>
    <t>Qatar</t>
  </si>
  <si>
    <t>Russian Federation</t>
  </si>
  <si>
    <t>Saudi Arabia</t>
  </si>
  <si>
    <t>Senegal</t>
  </si>
  <si>
    <t>Serbia</t>
  </si>
  <si>
    <t>Singapore</t>
  </si>
  <si>
    <t>South Africa</t>
  </si>
  <si>
    <t>Sudan</t>
  </si>
  <si>
    <t>Switzerland</t>
  </si>
  <si>
    <t>Taiwan</t>
  </si>
  <si>
    <t>Thailand</t>
  </si>
  <si>
    <t>Turkey</t>
  </si>
  <si>
    <t>Ukraine</t>
  </si>
  <si>
    <t>United Arab Emirates</t>
  </si>
  <si>
    <t>United States</t>
  </si>
  <si>
    <t>Uzbekistan</t>
  </si>
  <si>
    <t>Vietnam</t>
  </si>
  <si>
    <t>Zimbabwe</t>
  </si>
  <si>
    <t>Total non-EU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</si>
  <si>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</si>
  <si>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</si>
  <si>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</si>
  <si>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</si>
  <si>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</si>
  <si>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</si>
  <si>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</si>
  <si>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</si>
  <si>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</si>
  <si>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</si>
  <si>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</si>
  <si>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</si>
  <si>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</si>
  <si>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</si>
  <si>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</si>
  <si>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</si>
  <si>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</si>
  <si>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</si>
  <si>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</si>
  <si>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</si>
  <si>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</si>
  <si>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</si>
  <si>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</si>
  <si>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</si>
  <si>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</si>
  <si>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</si>
  <si>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Countries and territories not specified in the framework of intra-Community trade</t>
  </si>
  <si>
    <t>ΣΥΝΟΛΟ ΕΞΑΓΩΓΩΝ ΠΡΟΣ Ε.Ε</t>
  </si>
  <si>
    <t>ΠΡΟΣ ΙΤΑΛΙΑ+ΙΣΠΑΝΙΑ</t>
  </si>
  <si>
    <t>ΕΞΑΓΩΓΕΣ ΠΡΟΣ ΛΟΙΠΕΣ ΧΩΡΕΣ</t>
  </si>
  <si>
    <t>Antigua and Barbuda</t>
  </si>
  <si>
    <t>Armenia</t>
  </si>
  <si>
    <t>Bahamas</t>
  </si>
  <si>
    <t>Bolivia</t>
  </si>
  <si>
    <t>Bosnia and Herzegovina</t>
  </si>
  <si>
    <t>Ghana</t>
  </si>
  <si>
    <t>Iran, Islamic Republic of</t>
  </si>
  <si>
    <t>Lebanon</t>
  </si>
  <si>
    <t>Liberia</t>
  </si>
  <si>
    <t>Panama</t>
  </si>
  <si>
    <t>Philippines</t>
  </si>
  <si>
    <t xml:space="preserve">Serbia and Montenegro, Former Yugoslav </t>
  </si>
  <si>
    <t>Tanzania, United Republic of</t>
  </si>
  <si>
    <t>Countries and territories not specified within the framework of trade with third countries</t>
  </si>
  <si>
    <t xml:space="preserve"> </t>
  </si>
  <si>
    <t>Malta</t>
  </si>
  <si>
    <t xml:space="preserve">ΠΟΣΟΤΗΤΑ ΕΞΑΓΩΓΩΝ ΣΕ ΚΙΛΑ </t>
  </si>
  <si>
    <t>ΧΩΡΕΣ</t>
  </si>
  <si>
    <t>ΕΞΑΓΩΓΕΣ ΕΛΛΗΝΙΚΟΥ ΠΥΡΗΝΕΛΑΙΟΥ (Δ.Κ.1510) ΕΤΩΝ  2002- 2019 ΠΡΟΣ ΤΡΙΤΕΣ ΧΩΡΕΣ</t>
  </si>
  <si>
    <t>ΕΞΑΓΩΓΕΣ ΕΛΛΗΝΙΚΟΥ ΠΥΡΗΝΕΛΑΙΟΥ (Δ.Κ.1510) ΕΤΩΝ  2002- 2019 ΠΡΟΣ ΕΕ</t>
  </si>
  <si>
    <t>Πηγή : trade.ec.europa.eu/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</si>
</sst>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3F5F8"/>
      </patternFill>
    </fill>
    <fill>
      <patternFill patternType="solid">
        <fgColor rgb="FFFFFF00"/>
        <bgColor indexed="64"/>
      </patternFill>
    </fill>
    <fill>
      <patternFill patternType="solid">
        <fgColor rgb="FFF3F5F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58">
    <xf numFmtId="0" fontId="0" fillId="0" borderId="0" xfId="0"/>
    <xf numFmtId="3" fontId="0" fillId="0" borderId="0" xfId="0" applyNumberFormat="1"/>
    <xf numFmtId="0" fontId="0" fillId="0" borderId="14" xfId="0" applyBorder="1"/>
    <xf numFmtId="3" fontId="0" fillId="0" borderId="14" xfId="0" applyNumberFormat="1" applyBorder="1"/>
    <xf numFmtId="0" fontId="0" fillId="0" borderId="11" xfId="0" applyBorder="1"/>
    <xf numFmtId="3" fontId="0" fillId="0" borderId="11" xfId="0" applyNumberFormat="1" applyBorder="1"/>
    <xf numFmtId="0" fontId="0" fillId="0" borderId="15" xfId="0" applyBorder="1"/>
    <xf numFmtId="0" fontId="0" fillId="0" borderId="17" xfId="0" applyBorder="1"/>
    <xf numFmtId="3" fontId="0" fillId="0" borderId="18" xfId="0" applyNumberFormat="1" applyBorder="1"/>
    <xf numFmtId="0" fontId="0" fillId="0" borderId="18" xfId="0" applyBorder="1"/>
    <xf numFmtId="3" fontId="0" fillId="0" borderId="22" xfId="0" applyNumberFormat="1" applyBorder="1"/>
    <xf numFmtId="3" fontId="0" fillId="0" borderId="20" xfId="0" applyNumberFormat="1" applyBorder="1"/>
    <xf numFmtId="0" fontId="0" fillId="0" borderId="20" xfId="0" applyBorder="1"/>
    <xf numFmtId="0" fontId="0" fillId="36" borderId="0" xfId="0" applyFill="1" applyBorder="1"/>
    <xf numFmtId="3" fontId="0" fillId="36" borderId="0" xfId="0" applyNumberFormat="1" applyFill="1" applyBorder="1"/>
    <xf numFmtId="0" fontId="0" fillId="0" borderId="10" xfId="0" applyBorder="1"/>
    <xf numFmtId="0" fontId="0" fillId="0" borderId="23" xfId="0" applyBorder="1"/>
    <xf numFmtId="0" fontId="0" fillId="0" borderId="24" xfId="0" applyBorder="1"/>
    <xf numFmtId="0" fontId="18" fillId="33" borderId="12" xfId="0" applyFont="1" applyFill="1" applyBorder="1" applyAlignment="1">
      <alignment horizontal="right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0" fillId="0" borderId="25" xfId="0" applyBorder="1"/>
    <xf numFmtId="3" fontId="0" fillId="0" borderId="26" xfId="0" applyNumberFormat="1" applyBorder="1"/>
    <xf numFmtId="3" fontId="0" fillId="0" borderId="27" xfId="0" applyNumberFormat="1" applyBorder="1"/>
    <xf numFmtId="0" fontId="18" fillId="34" borderId="28" xfId="0" applyFont="1" applyFill="1" applyBorder="1" applyAlignment="1">
      <alignment horizontal="right"/>
    </xf>
    <xf numFmtId="3" fontId="18" fillId="34" borderId="29" xfId="0" applyNumberFormat="1" applyFont="1" applyFill="1" applyBorder="1"/>
    <xf numFmtId="3" fontId="18" fillId="34" borderId="30" xfId="0" applyNumberFormat="1" applyFont="1" applyFill="1" applyBorder="1"/>
    <xf numFmtId="0" fontId="0" fillId="0" borderId="26" xfId="0" applyBorder="1"/>
    <xf numFmtId="3" fontId="0" fillId="37" borderId="14" xfId="0" applyNumberFormat="1" applyFill="1" applyBorder="1"/>
    <xf numFmtId="0" fontId="18" fillId="0" borderId="0" xfId="0" applyFont="1"/>
    <xf numFmtId="0" fontId="18" fillId="36" borderId="0" xfId="0" applyFont="1" applyFill="1" applyBorder="1"/>
    <xf numFmtId="0" fontId="0" fillId="0" borderId="19" xfId="0" applyBorder="1"/>
    <xf numFmtId="3" fontId="18" fillId="34" borderId="28" xfId="0" applyNumberFormat="1" applyFont="1" applyFill="1" applyBorder="1" applyAlignment="1">
      <alignment horizontal="right"/>
    </xf>
    <xf numFmtId="3" fontId="18" fillId="34" borderId="29" xfId="0" applyNumberFormat="1" applyFont="1" applyFill="1" applyBorder="1" applyAlignment="1">
      <alignment horizontal="right"/>
    </xf>
    <xf numFmtId="0" fontId="0" fillId="0" borderId="21" xfId="0" applyBorder="1"/>
    <xf numFmtId="0" fontId="18" fillId="38" borderId="17" xfId="0" applyFont="1" applyFill="1" applyBorder="1" applyAlignment="1">
      <alignment horizontal="right"/>
    </xf>
    <xf numFmtId="3" fontId="18" fillId="38" borderId="14" xfId="0" applyNumberFormat="1" applyFont="1" applyFill="1" applyBorder="1" applyAlignment="1">
      <alignment horizontal="right"/>
    </xf>
    <xf numFmtId="3" fontId="18" fillId="38" borderId="14" xfId="0" applyNumberFormat="1" applyFont="1" applyFill="1" applyBorder="1"/>
    <xf numFmtId="3" fontId="18" fillId="38" borderId="18" xfId="0" applyNumberFormat="1" applyFont="1" applyFill="1" applyBorder="1"/>
    <xf numFmtId="0" fontId="18" fillId="38" borderId="19" xfId="0" applyFont="1" applyFill="1" applyBorder="1" applyAlignment="1">
      <alignment horizontal="right"/>
    </xf>
    <xf numFmtId="3" fontId="18" fillId="38" borderId="20" xfId="0" applyNumberFormat="1" applyFont="1" applyFill="1" applyBorder="1" applyAlignment="1">
      <alignment horizontal="right"/>
    </xf>
    <xf numFmtId="3" fontId="18" fillId="38" borderId="20" xfId="0" applyNumberFormat="1" applyFont="1" applyFill="1" applyBorder="1"/>
    <xf numFmtId="3" fontId="18" fillId="38" borderId="21" xfId="0" applyNumberFormat="1" applyFont="1" applyFill="1" applyBorder="1"/>
    <xf numFmtId="0" fontId="0" fillId="0" borderId="34" xfId="0" applyBorder="1"/>
    <xf numFmtId="0" fontId="0" fillId="0" borderId="32" xfId="0" applyBorder="1"/>
    <xf numFmtId="0" fontId="21" fillId="0" borderId="0" xfId="42"/>
    <xf numFmtId="0" fontId="19" fillId="33" borderId="16" xfId="0" applyFont="1" applyFill="1" applyBorder="1" applyAlignment="1">
      <alignment vertical="center" wrapText="1"/>
    </xf>
    <xf numFmtId="0" fontId="20" fillId="33" borderId="10" xfId="0" applyFont="1" applyFill="1" applyBorder="1" applyAlignment="1">
      <alignment horizontal="center" wrapText="1"/>
    </xf>
    <xf numFmtId="0" fontId="20" fillId="33" borderId="32" xfId="0" applyFont="1" applyFill="1" applyBorder="1" applyAlignment="1">
      <alignment horizontal="center" wrapText="1"/>
    </xf>
    <xf numFmtId="0" fontId="20" fillId="33" borderId="11" xfId="0" applyFont="1" applyFill="1" applyBorder="1" applyAlignment="1">
      <alignment horizontal="center" wrapText="1"/>
    </xf>
    <xf numFmtId="0" fontId="19" fillId="33" borderId="33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9" fillId="35" borderId="35" xfId="0" applyFont="1" applyFill="1" applyBorder="1" applyAlignment="1">
      <alignment horizontal="center" vertical="center" wrapText="1"/>
    </xf>
    <xf numFmtId="0" fontId="19" fillId="35" borderId="31" xfId="0" applyFont="1" applyFill="1" applyBorder="1" applyAlignment="1">
      <alignment horizontal="center" vertical="center" wrapText="1"/>
    </xf>
    <xf numFmtId="0" fontId="19" fillId="33" borderId="32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5" borderId="20" xfId="0" applyFont="1" applyFill="1" applyBorder="1" applyAlignment="1">
      <alignment horizontal="center" vertical="center" wrapText="1"/>
    </xf>
    <xf numFmtId="0" fontId="19" fillId="35" borderId="15" xfId="0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27AC6"/>
      <color rgb="FFFEDDBC"/>
      <color rgb="FFF3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ΣΥΝΟΛΙΚΕΣ</a:t>
            </a:r>
            <a:r>
              <a:rPr lang="el-GR" baseline="0"/>
              <a:t> </a:t>
            </a:r>
            <a:r>
              <a:rPr lang="el-GR"/>
              <a:t>ΕΞΑΓΩΓΕΣ ΕΛΛΗΝΙΚΟΥ ΠΥΡΗΝΕΛΑΙΟΥ ΠΡΟΣ ΤΡΙΤΕΣ ΧΩΡΕΣ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'[1]non-EU'!$A$74</c:f>
              <c:strCache>
                <c:ptCount val="1"/>
                <c:pt idx="0">
                  <c:v>Total non-EU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1995379328341964E-2"/>
                  <c:y val="9.722222222222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FB-0948-B1B2-A22AA85D707E}"/>
                </c:ext>
              </c:extLst>
            </c:dLbl>
            <c:dLbl>
              <c:idx val="1"/>
              <c:layout>
                <c:manualLayout>
                  <c:x val="-3.9352498313342484E-2"/>
                  <c:y val="9.7222222222222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FB-0948-B1B2-A22AA85D707E}"/>
                </c:ext>
              </c:extLst>
            </c:dLbl>
            <c:dLbl>
              <c:idx val="2"/>
              <c:layout>
                <c:manualLayout>
                  <c:x val="-4.3316819835841715E-2"/>
                  <c:y val="6.9444444444444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FB-0948-B1B2-A22AA85D707E}"/>
                </c:ext>
              </c:extLst>
            </c:dLbl>
            <c:dLbl>
              <c:idx val="3"/>
              <c:layout>
                <c:manualLayout>
                  <c:x val="-4.1995379328341964E-2"/>
                  <c:y val="-8.7962962962962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FB-0948-B1B2-A22AA85D707E}"/>
                </c:ext>
              </c:extLst>
            </c:dLbl>
            <c:dLbl>
              <c:idx val="4"/>
              <c:layout>
                <c:manualLayout>
                  <c:x val="-2.8780974253344492E-2"/>
                  <c:y val="9.2592592592592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FB-0948-B1B2-A22AA85D707E}"/>
                </c:ext>
              </c:extLst>
            </c:dLbl>
            <c:dLbl>
              <c:idx val="5"/>
              <c:layout>
                <c:manualLayout>
                  <c:x val="-4.0673938820842269E-2"/>
                  <c:y val="-6.48148148148148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FB-0948-B1B2-A22AA85D707E}"/>
                </c:ext>
              </c:extLst>
            </c:dLbl>
            <c:dLbl>
              <c:idx val="6"/>
              <c:layout>
                <c:manualLayout>
                  <c:x val="-4.5959700850841209E-2"/>
                  <c:y val="9.722222222222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FB-0948-B1B2-A22AA85D707E}"/>
                </c:ext>
              </c:extLst>
            </c:dLbl>
            <c:dLbl>
              <c:idx val="7"/>
              <c:layout>
                <c:manualLayout>
                  <c:x val="-4.067393882084222E-2"/>
                  <c:y val="-8.33333333333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FB-0948-B1B2-A22AA85D707E}"/>
                </c:ext>
              </c:extLst>
            </c:dLbl>
            <c:dLbl>
              <c:idx val="8"/>
              <c:layout>
                <c:manualLayout>
                  <c:x val="-4.3316819835841715E-2"/>
                  <c:y val="6.4814814814814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FB-0948-B1B2-A22AA85D707E}"/>
                </c:ext>
              </c:extLst>
            </c:dLbl>
            <c:dLbl>
              <c:idx val="9"/>
              <c:layout>
                <c:manualLayout>
                  <c:x val="-4.067393882084222E-2"/>
                  <c:y val="-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FB-0948-B1B2-A22AA85D707E}"/>
                </c:ext>
              </c:extLst>
            </c:dLbl>
            <c:dLbl>
              <c:idx val="10"/>
              <c:layout>
                <c:manualLayout>
                  <c:x val="-3.6709617298343072E-2"/>
                  <c:y val="0.10185185185185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FB-0948-B1B2-A22AA85D707E}"/>
                </c:ext>
              </c:extLst>
            </c:dLbl>
            <c:dLbl>
              <c:idx val="11"/>
              <c:layout>
                <c:manualLayout>
                  <c:x val="-3.5388176790843232E-2"/>
                  <c:y val="-7.87037037037037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FB-0948-B1B2-A22AA85D707E}"/>
                </c:ext>
              </c:extLst>
            </c:dLbl>
            <c:dLbl>
              <c:idx val="12"/>
              <c:layout>
                <c:manualLayout>
                  <c:x val="-4.3316819835841715E-2"/>
                  <c:y val="8.33333333333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FB-0948-B1B2-A22AA85D707E}"/>
                </c:ext>
              </c:extLst>
            </c:dLbl>
            <c:dLbl>
              <c:idx val="13"/>
              <c:layout>
                <c:manualLayout>
                  <c:x val="-4.067393882084222E-2"/>
                  <c:y val="-8.33333333333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FB-0948-B1B2-A22AA85D707E}"/>
                </c:ext>
              </c:extLst>
            </c:dLbl>
            <c:dLbl>
              <c:idx val="14"/>
              <c:layout>
                <c:manualLayout>
                  <c:x val="-4.9924022373340642E-2"/>
                  <c:y val="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FB-0948-B1B2-A22AA85D707E}"/>
                </c:ext>
              </c:extLst>
            </c:dLbl>
            <c:dLbl>
              <c:idx val="15"/>
              <c:layout>
                <c:manualLayout>
                  <c:x val="-4.3316819835841909E-2"/>
                  <c:y val="8.33333333333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FB-0948-B1B2-A22AA85D707E}"/>
                </c:ext>
              </c:extLst>
            </c:dLbl>
            <c:dLbl>
              <c:idx val="16"/>
              <c:layout>
                <c:manualLayout>
                  <c:x val="-5.1245462880840295E-2"/>
                  <c:y val="-7.8703703703703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FB-0948-B1B2-A22AA85D707E}"/>
                </c:ext>
              </c:extLst>
            </c:dLbl>
            <c:dLbl>
              <c:idx val="17"/>
              <c:layout>
                <c:manualLayout>
                  <c:x val="-1.3385776139237793E-2"/>
                  <c:y val="6.9444444444444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FB-0948-B1B2-A22AA85D70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'[1]non-EU'!$B$3:$S$3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strCache>
            </c:strRef>
          </c:cat>
          <c:val>
            <c:numRef>
              <c:f>'[1]non-EU'!$B$74:$S$74</c:f>
              <c:numCache>
                <c:formatCode>#,##0</c:formatCode>
                <c:ptCount val="18"/>
                <c:pt idx="0">
                  <c:v>1317000</c:v>
                </c:pt>
                <c:pt idx="1">
                  <c:v>2186000</c:v>
                </c:pt>
                <c:pt idx="2">
                  <c:v>1599000</c:v>
                </c:pt>
                <c:pt idx="3">
                  <c:v>1669000</c:v>
                </c:pt>
                <c:pt idx="4">
                  <c:v>1670000</c:v>
                </c:pt>
                <c:pt idx="5">
                  <c:v>2428000</c:v>
                </c:pt>
                <c:pt idx="6">
                  <c:v>2230000</c:v>
                </c:pt>
                <c:pt idx="7">
                  <c:v>2213000</c:v>
                </c:pt>
                <c:pt idx="8">
                  <c:v>1734000</c:v>
                </c:pt>
                <c:pt idx="9">
                  <c:v>2179000</c:v>
                </c:pt>
                <c:pt idx="10">
                  <c:v>2544000</c:v>
                </c:pt>
                <c:pt idx="11">
                  <c:v>2427000</c:v>
                </c:pt>
                <c:pt idx="12">
                  <c:v>2117000</c:v>
                </c:pt>
                <c:pt idx="13">
                  <c:v>2136000</c:v>
                </c:pt>
                <c:pt idx="14">
                  <c:v>2060000</c:v>
                </c:pt>
                <c:pt idx="15">
                  <c:v>1437000</c:v>
                </c:pt>
                <c:pt idx="16">
                  <c:v>1905000</c:v>
                </c:pt>
                <c:pt idx="17">
                  <c:v>1957000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4FB-0948-B1B2-A22AA85D70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9963903"/>
        <c:axId val="1179955583"/>
      </c:lineChart>
      <c:catAx>
        <c:axId val="1179963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955583"/>
        <c:crosses val="autoZero"/>
        <c:auto val="1"/>
        <c:lblAlgn val="ctr"/>
        <c:lblOffset val="100"/>
        <c:noMultiLvlLbl val="0"/>
      </c:catAx>
      <c:valAx>
        <c:axId val="117995558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179963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ΣΥΝΟΛΙΚΕΣ</a:t>
            </a:r>
            <a:r>
              <a:rPr lang="el-GR" baseline="0"/>
              <a:t> </a:t>
            </a:r>
            <a:r>
              <a:rPr lang="el-GR"/>
              <a:t>ΕΞΑΓΩΓΕΣ ΕΛΛΗΝΙΚΟΥ ΠΥΡΗΝΕΛΑΙΟΥ  ΠΡΟΣ ΧΩΡΕΣ Ε.Ε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550264550264549E-2"/>
          <c:y val="0.14211128608923884"/>
          <c:w val="0.97089947089947093"/>
          <c:h val="0.77700752405949236"/>
        </c:manualLayout>
      </c:layout>
      <c:lineChart>
        <c:grouping val="standard"/>
        <c:varyColors val="0"/>
        <c:ser>
          <c:idx val="0"/>
          <c:order val="0"/>
          <c:tx>
            <c:strRef>
              <c:f>[1]EU28!$A$32</c:f>
              <c:strCache>
                <c:ptCount val="1"/>
                <c:pt idx="0">
                  <c:v>ΣΥΝΟΛΟ ΕΞΑΓΩΓΩΝ ΠΡΟΣ Ε.Ε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8809523809523808E-2"/>
                  <c:y val="5.3333333333333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7A-AC4C-99A2-78FCB2B30B0B}"/>
                </c:ext>
              </c:extLst>
            </c:dLbl>
            <c:dLbl>
              <c:idx val="1"/>
              <c:layout>
                <c:manualLayout>
                  <c:x val="-3.5423280423280426E-2"/>
                  <c:y val="0.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7A-AC4C-99A2-78FCB2B30B0B}"/>
                </c:ext>
              </c:extLst>
            </c:dLbl>
            <c:dLbl>
              <c:idx val="2"/>
              <c:layout>
                <c:manualLayout>
                  <c:x val="-4.3359788359788383E-2"/>
                  <c:y val="-9.33333333333334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7A-AC4C-99A2-78FCB2B30B0B}"/>
                </c:ext>
              </c:extLst>
            </c:dLbl>
            <c:dLbl>
              <c:idx val="3"/>
              <c:layout>
                <c:manualLayout>
                  <c:x val="-4.9973544973544996E-2"/>
                  <c:y val="6.66666666666666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7A-AC4C-99A2-78FCB2B30B0B}"/>
                </c:ext>
              </c:extLst>
            </c:dLbl>
            <c:dLbl>
              <c:idx val="4"/>
              <c:layout>
                <c:manualLayout>
                  <c:x val="-1.425925925925926E-2"/>
                  <c:y val="5.7777777777777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7A-AC4C-99A2-78FCB2B30B0B}"/>
                </c:ext>
              </c:extLst>
            </c:dLbl>
            <c:dLbl>
              <c:idx val="5"/>
              <c:layout>
                <c:manualLayout>
                  <c:x val="-4.3359788359788362E-2"/>
                  <c:y val="-6.6666666666666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7A-AC4C-99A2-78FCB2B30B0B}"/>
                </c:ext>
              </c:extLst>
            </c:dLbl>
            <c:dLbl>
              <c:idx val="6"/>
              <c:layout>
                <c:manualLayout>
                  <c:x val="-4.3359788359788362E-2"/>
                  <c:y val="6.66666666666666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7A-AC4C-99A2-78FCB2B30B0B}"/>
                </c:ext>
              </c:extLst>
            </c:dLbl>
            <c:dLbl>
              <c:idx val="7"/>
              <c:layout>
                <c:manualLayout>
                  <c:x val="-5.1296296296296298E-2"/>
                  <c:y val="-8.4444444444444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7A-AC4C-99A2-78FCB2B30B0B}"/>
                </c:ext>
              </c:extLst>
            </c:dLbl>
            <c:dLbl>
              <c:idx val="8"/>
              <c:layout>
                <c:manualLayout>
                  <c:x val="-3.5423280423280426E-2"/>
                  <c:y val="0.10666684164479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587301587301586E-2"/>
                      <c:h val="7.9933508311461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0E7A-AC4C-99A2-78FCB2B30B0B}"/>
                </c:ext>
              </c:extLst>
            </c:dLbl>
            <c:dLbl>
              <c:idx val="9"/>
              <c:layout>
                <c:manualLayout>
                  <c:x val="-3.5106932152067713E-2"/>
                  <c:y val="-0.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7A-AC4C-99A2-78FCB2B30B0B}"/>
                </c:ext>
              </c:extLst>
            </c:dLbl>
            <c:dLbl>
              <c:idx val="10"/>
              <c:layout>
                <c:manualLayout>
                  <c:x val="-3.8528660431996341E-2"/>
                  <c:y val="0.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E7A-AC4C-99A2-78FCB2B30B0B}"/>
                </c:ext>
              </c:extLst>
            </c:dLbl>
            <c:dLbl>
              <c:idx val="11"/>
              <c:layout>
                <c:manualLayout>
                  <c:x val="-4.2037037037037039E-2"/>
                  <c:y val="-0.14666666666666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7A-AC4C-99A2-78FCB2B30B0B}"/>
                </c:ext>
              </c:extLst>
            </c:dLbl>
            <c:dLbl>
              <c:idx val="12"/>
              <c:layout>
                <c:manualLayout>
                  <c:x val="-5.5264550264550266E-2"/>
                  <c:y val="8.8888888888888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7A-AC4C-99A2-78FCB2B30B0B}"/>
                </c:ext>
              </c:extLst>
            </c:dLbl>
            <c:dLbl>
              <c:idx val="13"/>
              <c:layout>
                <c:manualLayout>
                  <c:x val="-3.7388084338686796E-2"/>
                  <c:y val="0.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7A-AC4C-99A2-78FCB2B30B0B}"/>
                </c:ext>
              </c:extLst>
            </c:dLbl>
            <c:dLbl>
              <c:idx val="14"/>
              <c:layout>
                <c:manualLayout>
                  <c:x val="-3.282577996544863E-2"/>
                  <c:y val="-9.3333333333333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E7A-AC4C-99A2-78FCB2B30B0B}"/>
                </c:ext>
              </c:extLst>
            </c:dLbl>
            <c:dLbl>
              <c:idx val="15"/>
              <c:layout>
                <c:manualLayout>
                  <c:x val="-2.2560595125662913E-2"/>
                  <c:y val="-0.10666666666666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7A-AC4C-99A2-78FCB2B30B0B}"/>
                </c:ext>
              </c:extLst>
            </c:dLbl>
            <c:dLbl>
              <c:idx val="16"/>
              <c:layout>
                <c:manualLayout>
                  <c:x val="-3.8528660431996341E-2"/>
                  <c:y val="7.5555555555555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E7A-AC4C-99A2-78FCB2B30B0B}"/>
                </c:ext>
              </c:extLst>
            </c:dLbl>
            <c:dLbl>
              <c:idx val="17"/>
              <c:layout>
                <c:manualLayout>
                  <c:x val="-1.7248204805076443E-2"/>
                  <c:y val="-9.3333333333333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E7A-AC4C-99A2-78FCB2B30B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[1]EU28!$B$32:$S$32</c:f>
              <c:numCache>
                <c:formatCode>#,##0</c:formatCode>
                <c:ptCount val="18"/>
                <c:pt idx="0">
                  <c:v>19827000</c:v>
                </c:pt>
                <c:pt idx="1">
                  <c:v>38546000</c:v>
                </c:pt>
                <c:pt idx="2">
                  <c:v>15735000</c:v>
                </c:pt>
                <c:pt idx="3">
                  <c:v>27707000</c:v>
                </c:pt>
                <c:pt idx="4">
                  <c:v>42449000</c:v>
                </c:pt>
                <c:pt idx="5">
                  <c:v>23130000</c:v>
                </c:pt>
                <c:pt idx="6">
                  <c:v>19088000</c:v>
                </c:pt>
                <c:pt idx="7">
                  <c:v>21739000</c:v>
                </c:pt>
                <c:pt idx="8">
                  <c:v>30065000</c:v>
                </c:pt>
                <c:pt idx="9">
                  <c:v>28155000</c:v>
                </c:pt>
                <c:pt idx="10">
                  <c:v>22084000</c:v>
                </c:pt>
                <c:pt idx="11">
                  <c:v>26518000</c:v>
                </c:pt>
                <c:pt idx="12">
                  <c:v>12430000</c:v>
                </c:pt>
                <c:pt idx="13">
                  <c:v>30871000</c:v>
                </c:pt>
                <c:pt idx="14">
                  <c:v>34662000</c:v>
                </c:pt>
                <c:pt idx="15">
                  <c:v>24409000</c:v>
                </c:pt>
                <c:pt idx="16">
                  <c:v>38629000</c:v>
                </c:pt>
                <c:pt idx="17">
                  <c:v>17502000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E7A-AC4C-99A2-78FCB2B30B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80004255"/>
        <c:axId val="1180014655"/>
      </c:lineChart>
      <c:catAx>
        <c:axId val="1180004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014655"/>
        <c:crosses val="autoZero"/>
        <c:auto val="1"/>
        <c:lblAlgn val="ctr"/>
        <c:lblOffset val="100"/>
        <c:noMultiLvlLbl val="0"/>
      </c:catAx>
      <c:valAx>
        <c:axId val="11800146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180004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ΕΞΑΓΩΓΕΣ ΕΛΛΗΝΙΚΟΥ ΠΥΡΗΝΕΛΑΙΟΥ ΠΡΟΣ ΙΤΑΛΙΑ</a:t>
            </a:r>
            <a:r>
              <a:rPr lang="el-GR" baseline="0"/>
              <a:t> &amp; </a:t>
            </a:r>
            <a:r>
              <a:rPr lang="el-GR"/>
              <a:t>ΙΣΠΑΝΙΑ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825761285147255E-2"/>
          <c:y val="0.18097222222222226"/>
          <c:w val="0.95240079592453297"/>
          <c:h val="0.67607210557013708"/>
        </c:manualLayout>
      </c:layout>
      <c:lineChart>
        <c:grouping val="standard"/>
        <c:varyColors val="0"/>
        <c:ser>
          <c:idx val="0"/>
          <c:order val="0"/>
          <c:tx>
            <c:strRef>
              <c:f>[1]EU28!$A$33</c:f>
              <c:strCache>
                <c:ptCount val="1"/>
                <c:pt idx="0">
                  <c:v>ΠΡΟΣ ΙΤΑΛΙΑ+ΙΣΠΑΝΙΑ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269750018051638E-2"/>
                  <c:y val="6.6666666666666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07-7645-A80E-D4348F48CCA4}"/>
                </c:ext>
              </c:extLst>
            </c:dLbl>
            <c:dLbl>
              <c:idx val="1"/>
              <c:layout>
                <c:manualLayout>
                  <c:x val="-3.6566869551503928E-2"/>
                  <c:y val="-7.9166666666666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07-7645-A80E-D4348F48CCA4}"/>
                </c:ext>
              </c:extLst>
            </c:dLbl>
            <c:dLbl>
              <c:idx val="2"/>
              <c:layout>
                <c:manualLayout>
                  <c:x val="-3.9988597831432576E-2"/>
                  <c:y val="7.4999999999999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07-7645-A80E-D4348F48CCA4}"/>
                </c:ext>
              </c:extLst>
            </c:dLbl>
            <c:dLbl>
              <c:idx val="3"/>
              <c:layout>
                <c:manualLayout>
                  <c:x val="-2.9723412991646672E-2"/>
                  <c:y val="7.4999999999999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07-7645-A80E-D4348F48CCA4}"/>
                </c:ext>
              </c:extLst>
            </c:dLbl>
            <c:dLbl>
              <c:idx val="4"/>
              <c:layout>
                <c:manualLayout>
                  <c:x val="-3.7707445644813466E-2"/>
                  <c:y val="-7.0833333333333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07-7645-A80E-D4348F48CCA4}"/>
                </c:ext>
              </c:extLst>
            </c:dLbl>
            <c:dLbl>
              <c:idx val="5"/>
              <c:layout>
                <c:manualLayout>
                  <c:x val="-4.9113206577908894E-2"/>
                  <c:y val="5.8333333333333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07-7645-A80E-D4348F48CCA4}"/>
                </c:ext>
              </c:extLst>
            </c:dLbl>
            <c:dLbl>
              <c:idx val="6"/>
              <c:layout>
                <c:manualLayout>
                  <c:x val="-3.8848021738123011E-2"/>
                  <c:y val="-6.66666666666666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07-7645-A80E-D4348F48CCA4}"/>
                </c:ext>
              </c:extLst>
            </c:dLbl>
            <c:dLbl>
              <c:idx val="7"/>
              <c:layout>
                <c:manualLayout>
                  <c:x val="-2.9723412991646672E-2"/>
                  <c:y val="9.1666666666666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07-7645-A80E-D4348F48CCA4}"/>
                </c:ext>
              </c:extLst>
            </c:dLbl>
            <c:dLbl>
              <c:idx val="8"/>
              <c:layout>
                <c:manualLayout>
                  <c:x val="-3.6566869551503928E-2"/>
                  <c:y val="-9.5833333333333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07-7645-A80E-D4348F48CCA4}"/>
                </c:ext>
              </c:extLst>
            </c:dLbl>
            <c:dLbl>
              <c:idx val="9"/>
              <c:layout>
                <c:manualLayout>
                  <c:x val="-5.7097239231075771E-2"/>
                  <c:y val="7.4999999999999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07-7645-A80E-D4348F48CCA4}"/>
                </c:ext>
              </c:extLst>
            </c:dLbl>
            <c:dLbl>
              <c:idx val="10"/>
              <c:layout>
                <c:manualLayout>
                  <c:x val="-3.5426293458194466E-2"/>
                  <c:y val="-0.100000000000000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07-7645-A80E-D4348F48CCA4}"/>
                </c:ext>
              </c:extLst>
            </c:dLbl>
            <c:dLbl>
              <c:idx val="11"/>
              <c:layout>
                <c:manualLayout>
                  <c:x val="-2.2879956431789503E-2"/>
                  <c:y val="-7.4999999999999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07-7645-A80E-D4348F48CCA4}"/>
                </c:ext>
              </c:extLst>
            </c:dLbl>
            <c:dLbl>
              <c:idx val="12"/>
              <c:layout>
                <c:manualLayout>
                  <c:x val="-3.9988597831432639E-2"/>
                  <c:y val="0.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07-7645-A80E-D4348F48CCA4}"/>
                </c:ext>
              </c:extLst>
            </c:dLbl>
            <c:dLbl>
              <c:idx val="13"/>
              <c:layout>
                <c:manualLayout>
                  <c:x val="-4.341032611136135E-2"/>
                  <c:y val="-7.0833333333333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07-7645-A80E-D4348F48CCA4}"/>
                </c:ext>
              </c:extLst>
            </c:dLbl>
            <c:dLbl>
              <c:idx val="14"/>
              <c:layout>
                <c:manualLayout>
                  <c:x val="-2.5161108618408503E-2"/>
                  <c:y val="-8.7500000000000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07-7645-A80E-D4348F48CCA4}"/>
                </c:ext>
              </c:extLst>
            </c:dLbl>
            <c:dLbl>
              <c:idx val="15"/>
              <c:layout>
                <c:manualLayout>
                  <c:x val="-3.9988597831432722E-2"/>
                  <c:y val="5.8333333333333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07-7645-A80E-D4348F48CCA4}"/>
                </c:ext>
              </c:extLst>
            </c:dLbl>
            <c:dLbl>
              <c:idx val="16"/>
              <c:layout>
                <c:manualLayout>
                  <c:x val="-3.8848021738123177E-2"/>
                  <c:y val="-5.8333333333333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707-7645-A80E-D4348F48CCA4}"/>
                </c:ext>
              </c:extLst>
            </c:dLbl>
            <c:dLbl>
              <c:idx val="17"/>
              <c:layout>
                <c:manualLayout>
                  <c:x val="-2.235708761169114E-2"/>
                  <c:y val="6.66666666666666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07-7645-A80E-D4348F48CC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[1]EU28!$B$3:$S$3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strCache>
            </c:strRef>
          </c:cat>
          <c:val>
            <c:numRef>
              <c:f>[1]EU28!$B$33:$S$33</c:f>
              <c:numCache>
                <c:formatCode>#,##0</c:formatCode>
                <c:ptCount val="18"/>
                <c:pt idx="0">
                  <c:v>18900000</c:v>
                </c:pt>
                <c:pt idx="1">
                  <c:v>36828000</c:v>
                </c:pt>
                <c:pt idx="2">
                  <c:v>13519000</c:v>
                </c:pt>
                <c:pt idx="3">
                  <c:v>26041000</c:v>
                </c:pt>
                <c:pt idx="4">
                  <c:v>41086000</c:v>
                </c:pt>
                <c:pt idx="5">
                  <c:v>20579000</c:v>
                </c:pt>
                <c:pt idx="6">
                  <c:v>17420000</c:v>
                </c:pt>
                <c:pt idx="7">
                  <c:v>19805000</c:v>
                </c:pt>
                <c:pt idx="8">
                  <c:v>27988000</c:v>
                </c:pt>
                <c:pt idx="9">
                  <c:v>25255000</c:v>
                </c:pt>
                <c:pt idx="10">
                  <c:v>19918000</c:v>
                </c:pt>
                <c:pt idx="11">
                  <c:v>24392000</c:v>
                </c:pt>
                <c:pt idx="12">
                  <c:v>10208000</c:v>
                </c:pt>
                <c:pt idx="13">
                  <c:v>28625000</c:v>
                </c:pt>
                <c:pt idx="14">
                  <c:v>31487000</c:v>
                </c:pt>
                <c:pt idx="15">
                  <c:v>22323000</c:v>
                </c:pt>
                <c:pt idx="16">
                  <c:v>36725000</c:v>
                </c:pt>
                <c:pt idx="17">
                  <c:v>15801000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707-7645-A80E-D4348F48CCA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74507615"/>
        <c:axId val="674503871"/>
      </c:lineChart>
      <c:catAx>
        <c:axId val="674507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503871"/>
        <c:crosses val="autoZero"/>
        <c:auto val="1"/>
        <c:lblAlgn val="ctr"/>
        <c:lblOffset val="100"/>
        <c:noMultiLvlLbl val="0"/>
      </c:catAx>
      <c:valAx>
        <c:axId val="67450387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74507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ΕΞΑΓΩΓΕΣ ΕΛΛΗΝΙΚΟΥ ΠΥΡΗΝΕΛΑΙΟΥ ΠΡΟΣ ΛΟΙΠΕΣ (ΠΛΗΝ ΙΤΑΛΙΑΣ &amp; ΙΣΠΑΝΙΑΣ) ΧΩΡΕΣ ΤΗΣ Ε.Ε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0989024963708122E-2"/>
          <c:y val="0.15782399841529243"/>
          <c:w val="0.94567768361389115"/>
          <c:h val="0.67607210557013708"/>
        </c:manualLayout>
      </c:layout>
      <c:lineChart>
        <c:grouping val="standard"/>
        <c:varyColors val="0"/>
        <c:ser>
          <c:idx val="0"/>
          <c:order val="0"/>
          <c:tx>
            <c:strRef>
              <c:f>[1]EU28!$A$34</c:f>
              <c:strCache>
                <c:ptCount val="1"/>
                <c:pt idx="0">
                  <c:v>ΕΞΑΓΩΓΕΣ ΠΡΟΣ ΛΟΙΠΕΣ ΧΩΡΕΣ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2323926484392432E-2"/>
                  <c:y val="7.5471698113207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B9-1C4A-837C-AA198FD22871}"/>
                </c:ext>
              </c:extLst>
            </c:dLbl>
            <c:dLbl>
              <c:idx val="1"/>
              <c:layout>
                <c:manualLayout>
                  <c:x val="-4.4231540898544051E-2"/>
                  <c:y val="-8.8050314465408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B9-1C4A-837C-AA198FD22871}"/>
                </c:ext>
              </c:extLst>
            </c:dLbl>
            <c:dLbl>
              <c:idx val="2"/>
              <c:layout>
                <c:manualLayout>
                  <c:x val="-7.7331059126386969E-3"/>
                  <c:y val="-5.8700209643605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B9-1C4A-837C-AA198FD22871}"/>
                </c:ext>
              </c:extLst>
            </c:dLbl>
            <c:dLbl>
              <c:idx val="3"/>
              <c:layout>
                <c:manualLayout>
                  <c:x val="-5.5637301831639493E-2"/>
                  <c:y val="4.1928721174004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B9-1C4A-837C-AA198FD22871}"/>
                </c:ext>
              </c:extLst>
            </c:dLbl>
            <c:dLbl>
              <c:idx val="4"/>
              <c:layout>
                <c:manualLayout>
                  <c:x val="-3.7388084338686796E-2"/>
                  <c:y val="5.870020964360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B9-1C4A-837C-AA198FD22871}"/>
                </c:ext>
              </c:extLst>
            </c:dLbl>
            <c:dLbl>
              <c:idx val="5"/>
              <c:layout>
                <c:manualLayout>
                  <c:x val="-3.7388084338686838E-2"/>
                  <c:y val="-5.8700209643605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B9-1C4A-837C-AA198FD22871}"/>
                </c:ext>
              </c:extLst>
            </c:dLbl>
            <c:dLbl>
              <c:idx val="6"/>
              <c:layout>
                <c:manualLayout>
                  <c:x val="-3.8528660431996341E-2"/>
                  <c:y val="7.1278825995807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B9-1C4A-837C-AA198FD22871}"/>
                </c:ext>
              </c:extLst>
            </c:dLbl>
            <c:dLbl>
              <c:idx val="7"/>
              <c:layout>
                <c:manualLayout>
                  <c:x val="-3.8528660431996341E-2"/>
                  <c:y val="-6.2893081761006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B9-1C4A-837C-AA198FD22871}"/>
                </c:ext>
              </c:extLst>
            </c:dLbl>
            <c:dLbl>
              <c:idx val="8"/>
              <c:layout>
                <c:manualLayout>
                  <c:x val="-3.7388084338686796E-2"/>
                  <c:y val="7.9664570230607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B9-1C4A-837C-AA198FD22871}"/>
                </c:ext>
              </c:extLst>
            </c:dLbl>
            <c:dLbl>
              <c:idx val="9"/>
              <c:layout>
                <c:manualLayout>
                  <c:x val="-4.0809812618615424E-2"/>
                  <c:y val="-6.2893081761006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B9-1C4A-837C-AA198FD22871}"/>
                </c:ext>
              </c:extLst>
            </c:dLbl>
            <c:dLbl>
              <c:idx val="10"/>
              <c:layout>
                <c:manualLayout>
                  <c:x val="-4.3090964805234507E-2"/>
                  <c:y val="5.870020964360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B9-1C4A-837C-AA198FD22871}"/>
                </c:ext>
              </c:extLst>
            </c:dLbl>
            <c:dLbl>
              <c:idx val="11"/>
              <c:layout>
                <c:manualLayout>
                  <c:x val="-3.1685203872139085E-2"/>
                  <c:y val="-7.5471698113207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B9-1C4A-837C-AA198FD22871}"/>
                </c:ext>
              </c:extLst>
            </c:dLbl>
            <c:dLbl>
              <c:idx val="12"/>
              <c:layout>
                <c:manualLayout>
                  <c:x val="-3.7388084338686796E-2"/>
                  <c:y val="8.3857442348008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1B9-1C4A-837C-AA198FD22871}"/>
                </c:ext>
              </c:extLst>
            </c:dLbl>
            <c:dLbl>
              <c:idx val="13"/>
              <c:layout>
                <c:manualLayout>
                  <c:x val="-2.3701171218972288E-2"/>
                  <c:y val="5.0314465408805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1B9-1C4A-837C-AA198FD22871}"/>
                </c:ext>
              </c:extLst>
            </c:dLbl>
            <c:dLbl>
              <c:idx val="14"/>
              <c:layout>
                <c:manualLayout>
                  <c:x val="-3.7388084338686962E-2"/>
                  <c:y val="-4.1928721174004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B9-1C4A-837C-AA198FD22871}"/>
                </c:ext>
              </c:extLst>
            </c:dLbl>
            <c:dLbl>
              <c:idx val="15"/>
              <c:layout>
                <c:manualLayout>
                  <c:x val="-4.9934421365091762E-2"/>
                  <c:y val="6.7085953878406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1B9-1C4A-837C-AA198FD22871}"/>
                </c:ext>
              </c:extLst>
            </c:dLbl>
            <c:dLbl>
              <c:idx val="16"/>
              <c:layout>
                <c:manualLayout>
                  <c:x val="-3.0544627778829544E-2"/>
                  <c:y val="-5.8700209643605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1B9-1C4A-837C-AA198FD22871}"/>
                </c:ext>
              </c:extLst>
            </c:dLbl>
            <c:dLbl>
              <c:idx val="17"/>
              <c:layout>
                <c:manualLayout>
                  <c:x val="-3.6471222816120093E-2"/>
                  <c:y val="7.1278825995807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1B9-1C4A-837C-AA198FD228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[1]EU28!$B$3:$S$3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strCache>
            </c:strRef>
          </c:cat>
          <c:val>
            <c:numRef>
              <c:f>[1]EU28!$B$34:$S$34</c:f>
              <c:numCache>
                <c:formatCode>#,##0</c:formatCode>
                <c:ptCount val="18"/>
                <c:pt idx="0">
                  <c:v>927000</c:v>
                </c:pt>
                <c:pt idx="1">
                  <c:v>1718000</c:v>
                </c:pt>
                <c:pt idx="2">
                  <c:v>2216000</c:v>
                </c:pt>
                <c:pt idx="3">
                  <c:v>1666000</c:v>
                </c:pt>
                <c:pt idx="4">
                  <c:v>1363000</c:v>
                </c:pt>
                <c:pt idx="5">
                  <c:v>2551000</c:v>
                </c:pt>
                <c:pt idx="6">
                  <c:v>1668000</c:v>
                </c:pt>
                <c:pt idx="7">
                  <c:v>1934000</c:v>
                </c:pt>
                <c:pt idx="8">
                  <c:v>2077000</c:v>
                </c:pt>
                <c:pt idx="9">
                  <c:v>2900000</c:v>
                </c:pt>
                <c:pt idx="10">
                  <c:v>2166000</c:v>
                </c:pt>
                <c:pt idx="11">
                  <c:v>2126000</c:v>
                </c:pt>
                <c:pt idx="12">
                  <c:v>2222000</c:v>
                </c:pt>
                <c:pt idx="13">
                  <c:v>2246000</c:v>
                </c:pt>
                <c:pt idx="14">
                  <c:v>3175000</c:v>
                </c:pt>
                <c:pt idx="15">
                  <c:v>2086000</c:v>
                </c:pt>
                <c:pt idx="16">
                  <c:v>1904000</c:v>
                </c:pt>
                <c:pt idx="17">
                  <c:v>1701000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C1B9-1C4A-837C-AA198FD228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00973775"/>
        <c:axId val="900972943"/>
      </c:lineChart>
      <c:catAx>
        <c:axId val="900973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972943"/>
        <c:crosses val="autoZero"/>
        <c:auto val="1"/>
        <c:lblAlgn val="ctr"/>
        <c:lblOffset val="100"/>
        <c:noMultiLvlLbl val="0"/>
      </c:catAx>
      <c:valAx>
        <c:axId val="90097294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900973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180975</xdr:rowOff>
    </xdr:from>
    <xdr:to>
      <xdr:col>18</xdr:col>
      <xdr:colOff>133350</xdr:colOff>
      <xdr:row>29</xdr:row>
      <xdr:rowOff>66675</xdr:rowOff>
    </xdr:to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CE45B4B6-4CF6-C648-ABE5-028A068F4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18</xdr:col>
      <xdr:colOff>133349</xdr:colOff>
      <xdr:row>15</xdr:row>
      <xdr:rowOff>0</xdr:rowOff>
    </xdr:to>
    <xdr:graphicFrame macro="">
      <xdr:nvGraphicFramePr>
        <xdr:cNvPr id="3" name="Γράφημα 2">
          <a:extLst>
            <a:ext uri="{FF2B5EF4-FFF2-40B4-BE49-F238E27FC236}">
              <a16:creationId xmlns:a16="http://schemas.microsoft.com/office/drawing/2014/main" id="{230A78CB-062F-7643-A6FB-C7B7E9F6A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66675</xdr:rowOff>
    </xdr:from>
    <xdr:to>
      <xdr:col>18</xdr:col>
      <xdr:colOff>133349</xdr:colOff>
      <xdr:row>45</xdr:row>
      <xdr:rowOff>66675</xdr:rowOff>
    </xdr:to>
    <xdr:graphicFrame macro="">
      <xdr:nvGraphicFramePr>
        <xdr:cNvPr id="4" name="Γράφημα 4">
          <a:extLst>
            <a:ext uri="{FF2B5EF4-FFF2-40B4-BE49-F238E27FC236}">
              <a16:creationId xmlns:a16="http://schemas.microsoft.com/office/drawing/2014/main" id="{109A731D-4D2B-744F-8981-5FFFD56A3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76200</xdr:rowOff>
    </xdr:from>
    <xdr:to>
      <xdr:col>18</xdr:col>
      <xdr:colOff>142874</xdr:colOff>
      <xdr:row>63</xdr:row>
      <xdr:rowOff>38100</xdr:rowOff>
    </xdr:to>
    <xdr:graphicFrame macro="">
      <xdr:nvGraphicFramePr>
        <xdr:cNvPr id="5" name="Γράφημα 5">
          <a:extLst>
            <a:ext uri="{FF2B5EF4-FFF2-40B4-BE49-F238E27FC236}">
              <a16:creationId xmlns:a16="http://schemas.microsoft.com/office/drawing/2014/main" id="{22A0C32C-4F58-E84B-B14E-7E076B551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Library/Containers/com.apple.mail/Data/Library/Mail%20Downloads/5F682B6C-6882-48A9-83EA-3FE4784367D4/&#917;&#926;&#913;&#915;&#937;&#915;&#917;&#931;%20&#917;&#923;&#923;_&#928;&#933;&#929;&#919;&#925;_2002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-EU"/>
      <sheetName val="EU28"/>
      <sheetName val="Γραφήματα"/>
    </sheetNames>
    <sheetDataSet>
      <sheetData sheetId="0">
        <row r="3">
          <cell r="B3">
            <v>2002</v>
          </cell>
          <cell r="C3">
            <v>2003</v>
          </cell>
          <cell r="D3">
            <v>2004</v>
          </cell>
          <cell r="E3">
            <v>2005</v>
          </cell>
          <cell r="F3">
            <v>2006</v>
          </cell>
          <cell r="G3">
            <v>2007</v>
          </cell>
          <cell r="H3">
            <v>2008</v>
          </cell>
          <cell r="I3">
            <v>2009</v>
          </cell>
          <cell r="J3">
            <v>2010</v>
          </cell>
          <cell r="K3">
            <v>2011</v>
          </cell>
          <cell r="L3" t="str">
            <v>2012</v>
          </cell>
          <cell r="M3" t="str">
            <v>2013</v>
          </cell>
          <cell r="N3" t="str">
            <v>2014</v>
          </cell>
          <cell r="O3" t="str">
            <v>2015</v>
          </cell>
          <cell r="P3" t="str">
            <v>2016</v>
          </cell>
          <cell r="Q3" t="str">
            <v>2017</v>
          </cell>
          <cell r="R3" t="str">
            <v>2018</v>
          </cell>
          <cell r="S3" t="str">
            <v>2019</v>
          </cell>
        </row>
        <row r="74">
          <cell r="A74" t="str">
            <v>Total non-EU</v>
          </cell>
          <cell r="B74">
            <v>1317000</v>
          </cell>
          <cell r="C74">
            <v>2186000</v>
          </cell>
          <cell r="D74">
            <v>1599000</v>
          </cell>
          <cell r="E74">
            <v>1669000</v>
          </cell>
          <cell r="F74">
            <v>1670000</v>
          </cell>
          <cell r="G74">
            <v>2428000</v>
          </cell>
          <cell r="H74">
            <v>2230000</v>
          </cell>
          <cell r="I74">
            <v>2213000</v>
          </cell>
          <cell r="J74">
            <v>1734000</v>
          </cell>
          <cell r="K74">
            <v>2179000</v>
          </cell>
          <cell r="L74">
            <v>2544000</v>
          </cell>
          <cell r="M74">
            <v>2427000</v>
          </cell>
          <cell r="N74">
            <v>2117000</v>
          </cell>
          <cell r="O74">
            <v>2136000</v>
          </cell>
          <cell r="P74">
            <v>2060000</v>
          </cell>
          <cell r="Q74">
            <v>1437000</v>
          </cell>
          <cell r="R74">
            <v>1905000</v>
          </cell>
          <cell r="S74">
            <v>1957000</v>
          </cell>
        </row>
      </sheetData>
      <sheetData sheetId="1">
        <row r="3">
          <cell r="B3">
            <v>2002</v>
          </cell>
          <cell r="C3">
            <v>2003</v>
          </cell>
          <cell r="D3">
            <v>2004</v>
          </cell>
          <cell r="E3">
            <v>2005</v>
          </cell>
          <cell r="F3">
            <v>2006</v>
          </cell>
          <cell r="G3">
            <v>2007</v>
          </cell>
          <cell r="H3">
            <v>2008</v>
          </cell>
          <cell r="I3">
            <v>2009</v>
          </cell>
          <cell r="J3">
            <v>2010</v>
          </cell>
          <cell r="K3">
            <v>2011</v>
          </cell>
          <cell r="L3" t="str">
            <v>2012</v>
          </cell>
          <cell r="M3" t="str">
            <v>2013</v>
          </cell>
          <cell r="N3" t="str">
            <v>2014</v>
          </cell>
          <cell r="O3" t="str">
            <v>2015</v>
          </cell>
          <cell r="P3" t="str">
            <v>2016</v>
          </cell>
          <cell r="Q3" t="str">
            <v>2017</v>
          </cell>
          <cell r="R3" t="str">
            <v>2018</v>
          </cell>
          <cell r="S3" t="str">
            <v>2019</v>
          </cell>
        </row>
        <row r="32">
          <cell r="A32" t="str">
            <v>ΣΥΝΟΛΟ ΕΞΑΓΩΓΩΝ ΠΡΟΣ Ε.Ε</v>
          </cell>
          <cell r="B32">
            <v>19827000</v>
          </cell>
          <cell r="C32">
            <v>38546000</v>
          </cell>
          <cell r="D32">
            <v>15735000</v>
          </cell>
          <cell r="E32">
            <v>27707000</v>
          </cell>
          <cell r="F32">
            <v>42449000</v>
          </cell>
          <cell r="G32">
            <v>23130000</v>
          </cell>
          <cell r="H32">
            <v>19088000</v>
          </cell>
          <cell r="I32">
            <v>21739000</v>
          </cell>
          <cell r="J32">
            <v>30065000</v>
          </cell>
          <cell r="K32">
            <v>28155000</v>
          </cell>
          <cell r="L32">
            <v>22084000</v>
          </cell>
          <cell r="M32">
            <v>26518000</v>
          </cell>
          <cell r="N32">
            <v>12430000</v>
          </cell>
          <cell r="O32">
            <v>30871000</v>
          </cell>
          <cell r="P32">
            <v>34662000</v>
          </cell>
          <cell r="Q32">
            <v>24409000</v>
          </cell>
          <cell r="R32">
            <v>38629000</v>
          </cell>
          <cell r="S32">
            <v>17502000</v>
          </cell>
        </row>
        <row r="33">
          <cell r="A33" t="str">
            <v>ΠΡΟΣ ΙΤΑΛΙΑ+ΙΣΠΑΝΙΑ</v>
          </cell>
          <cell r="B33">
            <v>18900000</v>
          </cell>
          <cell r="C33">
            <v>36828000</v>
          </cell>
          <cell r="D33">
            <v>13519000</v>
          </cell>
          <cell r="E33">
            <v>26041000</v>
          </cell>
          <cell r="F33">
            <v>41086000</v>
          </cell>
          <cell r="G33">
            <v>20579000</v>
          </cell>
          <cell r="H33">
            <v>17420000</v>
          </cell>
          <cell r="I33">
            <v>19805000</v>
          </cell>
          <cell r="J33">
            <v>27988000</v>
          </cell>
          <cell r="K33">
            <v>25255000</v>
          </cell>
          <cell r="L33">
            <v>19918000</v>
          </cell>
          <cell r="M33">
            <v>24392000</v>
          </cell>
          <cell r="N33">
            <v>10208000</v>
          </cell>
          <cell r="O33">
            <v>28625000</v>
          </cell>
          <cell r="P33">
            <v>31487000</v>
          </cell>
          <cell r="Q33">
            <v>22323000</v>
          </cell>
          <cell r="R33">
            <v>36725000</v>
          </cell>
          <cell r="S33">
            <v>15801000</v>
          </cell>
        </row>
        <row r="34">
          <cell r="A34" t="str">
            <v>ΕΞΑΓΩΓΕΣ ΠΡΟΣ ΛΟΙΠΕΣ ΧΩΡΕΣ</v>
          </cell>
          <cell r="B34">
            <v>927000</v>
          </cell>
          <cell r="C34">
            <v>1718000</v>
          </cell>
          <cell r="D34">
            <v>2216000</v>
          </cell>
          <cell r="E34">
            <v>1666000</v>
          </cell>
          <cell r="F34">
            <v>1363000</v>
          </cell>
          <cell r="G34">
            <v>2551000</v>
          </cell>
          <cell r="H34">
            <v>1668000</v>
          </cell>
          <cell r="I34">
            <v>1934000</v>
          </cell>
          <cell r="J34">
            <v>2077000</v>
          </cell>
          <cell r="K34">
            <v>2900000</v>
          </cell>
          <cell r="L34">
            <v>2166000</v>
          </cell>
          <cell r="M34">
            <v>2126000</v>
          </cell>
          <cell r="N34">
            <v>2222000</v>
          </cell>
          <cell r="O34">
            <v>2246000</v>
          </cell>
          <cell r="P34">
            <v>3175000</v>
          </cell>
          <cell r="Q34">
            <v>2086000</v>
          </cell>
          <cell r="R34">
            <v>1904000</v>
          </cell>
          <cell r="S34">
            <v>1701000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de.ec.europa.e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rade.ec.europa.e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BT153"/>
  <sheetViews>
    <sheetView showZeros="0" tabSelected="1" zoomScale="11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ColWidth="14.5" defaultRowHeight="15" x14ac:dyDescent="0.2"/>
  <cols>
    <col min="1" max="1" width="33.5" customWidth="1"/>
    <col min="2" max="19" width="12.6640625" customWidth="1"/>
    <col min="20" max="62" width="14.5" style="13"/>
  </cols>
  <sheetData>
    <row r="2" spans="1:72" ht="21" customHeight="1" x14ac:dyDescent="0.2">
      <c r="A2" s="47" t="s">
        <v>113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</row>
    <row r="3" spans="1:72" ht="15" customHeight="1" x14ac:dyDescent="0.2">
      <c r="A3" s="52" t="s">
        <v>112</v>
      </c>
      <c r="B3" s="50" t="s">
        <v>111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6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"/>
      <c r="BL3" s="1"/>
      <c r="BM3" s="1"/>
      <c r="BN3" s="1"/>
      <c r="BO3" s="1"/>
      <c r="BP3" s="1"/>
      <c r="BQ3" s="1"/>
      <c r="BR3" s="1"/>
      <c r="BS3" s="1"/>
      <c r="BT3" s="1"/>
    </row>
    <row r="4" spans="1:72" ht="15" customHeight="1" thickBot="1" x14ac:dyDescent="0.25">
      <c r="A4" s="53"/>
      <c r="B4" s="19">
        <v>2002</v>
      </c>
      <c r="C4" s="19">
        <v>2003</v>
      </c>
      <c r="D4" s="19">
        <v>2004</v>
      </c>
      <c r="E4" s="19">
        <v>2005</v>
      </c>
      <c r="F4" s="19">
        <v>2006</v>
      </c>
      <c r="G4" s="19">
        <v>2007</v>
      </c>
      <c r="H4" s="19">
        <v>2008</v>
      </c>
      <c r="I4" s="19">
        <v>2009</v>
      </c>
      <c r="J4" s="19">
        <v>2010</v>
      </c>
      <c r="K4" s="19">
        <v>2011</v>
      </c>
      <c r="L4" s="19" t="s">
        <v>0</v>
      </c>
      <c r="M4" s="19" t="s">
        <v>1</v>
      </c>
      <c r="N4" s="19" t="s">
        <v>2</v>
      </c>
      <c r="O4" s="19" t="s">
        <v>3</v>
      </c>
      <c r="P4" s="19" t="s">
        <v>4</v>
      </c>
      <c r="Q4" s="19" t="s">
        <v>5</v>
      </c>
      <c r="R4" s="19" t="s">
        <v>6</v>
      </c>
      <c r="S4" s="20" t="s">
        <v>7</v>
      </c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"/>
      <c r="BL4" s="1"/>
      <c r="BM4" s="1"/>
      <c r="BN4" s="1"/>
      <c r="BO4" s="1"/>
      <c r="BP4" s="1"/>
      <c r="BQ4" s="1"/>
      <c r="BR4" s="1"/>
      <c r="BS4" s="1"/>
      <c r="BT4" s="1"/>
    </row>
    <row r="5" spans="1:72" x14ac:dyDescent="0.2">
      <c r="A5" s="21" t="s">
        <v>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2">
        <v>123000</v>
      </c>
      <c r="M5" s="22">
        <v>51000</v>
      </c>
      <c r="N5" s="22">
        <v>82000</v>
      </c>
      <c r="O5" s="22">
        <v>88000</v>
      </c>
      <c r="P5" s="22">
        <v>59000</v>
      </c>
      <c r="Q5" s="22">
        <v>7000</v>
      </c>
      <c r="R5" s="22">
        <v>22000</v>
      </c>
      <c r="S5" s="23">
        <v>24000</v>
      </c>
    </row>
    <row r="6" spans="1:72" x14ac:dyDescent="0.2">
      <c r="A6" s="7" t="s">
        <v>95</v>
      </c>
      <c r="B6" s="3">
        <v>0</v>
      </c>
      <c r="C6" s="3">
        <v>0</v>
      </c>
      <c r="D6" s="3">
        <v>0</v>
      </c>
      <c r="E6" s="3">
        <v>21000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2"/>
      <c r="M6" s="2"/>
      <c r="N6" s="2"/>
      <c r="O6" s="2"/>
      <c r="P6" s="2"/>
      <c r="Q6" s="2"/>
      <c r="R6" s="2"/>
      <c r="S6" s="9"/>
    </row>
    <row r="7" spans="1:72" x14ac:dyDescent="0.2">
      <c r="A7" s="7" t="s">
        <v>96</v>
      </c>
      <c r="B7" s="3">
        <v>0</v>
      </c>
      <c r="C7" s="3">
        <v>0</v>
      </c>
      <c r="D7" s="3">
        <v>0</v>
      </c>
      <c r="E7" s="3">
        <v>0</v>
      </c>
      <c r="F7" s="3">
        <v>1000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2"/>
      <c r="M7" s="2"/>
      <c r="N7" s="2"/>
      <c r="O7" s="2"/>
      <c r="P7" s="2"/>
      <c r="Q7" s="2"/>
      <c r="R7" s="2"/>
      <c r="S7" s="9"/>
    </row>
    <row r="8" spans="1:72" x14ac:dyDescent="0.2">
      <c r="A8" s="7" t="s">
        <v>9</v>
      </c>
      <c r="B8" s="3">
        <v>226000</v>
      </c>
      <c r="C8" s="3">
        <v>382000</v>
      </c>
      <c r="D8" s="3">
        <v>93000</v>
      </c>
      <c r="E8" s="3">
        <v>157000</v>
      </c>
      <c r="F8" s="3">
        <v>229000</v>
      </c>
      <c r="G8" s="3">
        <v>59000</v>
      </c>
      <c r="H8" s="3">
        <v>12000</v>
      </c>
      <c r="I8" s="3">
        <v>0</v>
      </c>
      <c r="J8" s="3">
        <v>7000</v>
      </c>
      <c r="K8" s="3">
        <v>70000</v>
      </c>
      <c r="L8" s="3">
        <v>70000</v>
      </c>
      <c r="M8" s="3">
        <v>177000</v>
      </c>
      <c r="N8" s="3">
        <v>104000</v>
      </c>
      <c r="O8" s="3">
        <v>29000</v>
      </c>
      <c r="P8" s="3">
        <v>7000</v>
      </c>
      <c r="Q8" s="3">
        <v>16000</v>
      </c>
      <c r="R8" s="3">
        <v>16000</v>
      </c>
      <c r="S8" s="8">
        <v>10000</v>
      </c>
      <c r="T8" s="13" t="s">
        <v>109</v>
      </c>
    </row>
    <row r="9" spans="1:72" x14ac:dyDescent="0.2">
      <c r="A9" s="7" t="s">
        <v>10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6000</v>
      </c>
      <c r="L9" s="3">
        <v>75000</v>
      </c>
      <c r="M9" s="3">
        <v>77000</v>
      </c>
      <c r="N9" s="3">
        <v>8000</v>
      </c>
      <c r="O9" s="3">
        <v>192000</v>
      </c>
      <c r="P9" s="3">
        <v>80000</v>
      </c>
      <c r="Q9" s="3">
        <v>191000</v>
      </c>
      <c r="R9" s="3">
        <v>231000</v>
      </c>
      <c r="S9" s="8">
        <v>268000</v>
      </c>
    </row>
    <row r="10" spans="1:72" x14ac:dyDescent="0.2">
      <c r="A10" s="7" t="s">
        <v>97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2"/>
      <c r="M10" s="2"/>
      <c r="N10" s="2"/>
      <c r="O10" s="2"/>
      <c r="P10" s="2"/>
      <c r="Q10" s="2"/>
      <c r="R10" s="2"/>
      <c r="S10" s="9"/>
    </row>
    <row r="11" spans="1:72" x14ac:dyDescent="0.2">
      <c r="A11" s="7" t="s">
        <v>11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12000</v>
      </c>
      <c r="L11" s="3">
        <v>37000</v>
      </c>
      <c r="M11" s="3">
        <v>39000</v>
      </c>
      <c r="N11" s="3">
        <v>59000</v>
      </c>
      <c r="O11" s="3">
        <v>73000</v>
      </c>
      <c r="P11" s="3">
        <v>87000</v>
      </c>
      <c r="Q11" s="3">
        <v>47000</v>
      </c>
      <c r="R11" s="3">
        <v>167000</v>
      </c>
      <c r="S11" s="8">
        <v>138000</v>
      </c>
    </row>
    <row r="12" spans="1:72" x14ac:dyDescent="0.2">
      <c r="A12" s="7" t="s">
        <v>12</v>
      </c>
      <c r="B12" s="3">
        <v>6000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6000</v>
      </c>
      <c r="J12" s="3">
        <v>1000</v>
      </c>
      <c r="K12" s="3">
        <v>4000</v>
      </c>
      <c r="L12" s="3">
        <v>1000</v>
      </c>
      <c r="M12" s="3">
        <v>2000</v>
      </c>
      <c r="N12" s="3">
        <v>0</v>
      </c>
      <c r="O12" s="3">
        <v>0</v>
      </c>
      <c r="P12" s="3">
        <v>1000</v>
      </c>
      <c r="Q12" s="3">
        <v>0</v>
      </c>
      <c r="R12" s="3">
        <v>0</v>
      </c>
      <c r="S12" s="8">
        <v>0</v>
      </c>
    </row>
    <row r="13" spans="1:72" x14ac:dyDescent="0.2">
      <c r="A13" s="7" t="s">
        <v>98</v>
      </c>
      <c r="B13" s="3">
        <v>0</v>
      </c>
      <c r="C13" s="3">
        <v>2000</v>
      </c>
      <c r="D13" s="3">
        <v>4000</v>
      </c>
      <c r="E13" s="3">
        <v>2000</v>
      </c>
      <c r="F13" s="3">
        <v>8000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2"/>
      <c r="M13" s="2"/>
      <c r="N13" s="2"/>
      <c r="O13" s="2"/>
      <c r="P13" s="2"/>
      <c r="Q13" s="2"/>
      <c r="R13" s="2"/>
      <c r="S13" s="9"/>
    </row>
    <row r="14" spans="1:72" x14ac:dyDescent="0.2">
      <c r="A14" s="7" t="s">
        <v>99</v>
      </c>
      <c r="B14" s="3">
        <v>0</v>
      </c>
      <c r="C14" s="3">
        <v>0</v>
      </c>
      <c r="D14" s="3">
        <v>0</v>
      </c>
      <c r="E14" s="3">
        <v>1000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1000</v>
      </c>
      <c r="L14" s="2"/>
      <c r="M14" s="2"/>
      <c r="N14" s="2"/>
      <c r="O14" s="2"/>
      <c r="P14" s="2"/>
      <c r="Q14" s="2"/>
      <c r="R14" s="2"/>
      <c r="S14" s="9"/>
    </row>
    <row r="15" spans="1:72" x14ac:dyDescent="0.2">
      <c r="A15" s="7" t="s">
        <v>13</v>
      </c>
      <c r="B15" s="3">
        <v>0</v>
      </c>
      <c r="C15" s="3">
        <v>27000</v>
      </c>
      <c r="D15" s="3">
        <v>21000</v>
      </c>
      <c r="E15" s="3">
        <v>11000</v>
      </c>
      <c r="F15" s="3">
        <v>5000</v>
      </c>
      <c r="G15" s="3">
        <v>45000</v>
      </c>
      <c r="H15" s="3">
        <v>14000</v>
      </c>
      <c r="I15" s="3">
        <v>0</v>
      </c>
      <c r="J15" s="3">
        <v>127000</v>
      </c>
      <c r="K15" s="3">
        <v>80000</v>
      </c>
      <c r="L15" s="3">
        <v>48000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8">
        <v>0</v>
      </c>
    </row>
    <row r="16" spans="1:72" x14ac:dyDescent="0.2">
      <c r="A16" s="7" t="s">
        <v>14</v>
      </c>
      <c r="B16" s="3">
        <v>106000</v>
      </c>
      <c r="C16" s="3">
        <v>209000</v>
      </c>
      <c r="D16" s="3">
        <v>231000</v>
      </c>
      <c r="E16" s="3">
        <v>173000</v>
      </c>
      <c r="F16" s="3">
        <v>107000</v>
      </c>
      <c r="G16" s="3">
        <v>170000</v>
      </c>
      <c r="H16" s="3">
        <v>64000</v>
      </c>
      <c r="I16" s="3">
        <v>111000</v>
      </c>
      <c r="J16" s="3">
        <v>90000</v>
      </c>
      <c r="K16" s="3">
        <v>111000</v>
      </c>
      <c r="L16" s="3">
        <v>54000</v>
      </c>
      <c r="M16" s="3">
        <v>73000</v>
      </c>
      <c r="N16" s="3">
        <v>74000</v>
      </c>
      <c r="O16" s="3">
        <v>24000</v>
      </c>
      <c r="P16" s="3">
        <v>17000</v>
      </c>
      <c r="Q16" s="3">
        <v>59000</v>
      </c>
      <c r="R16" s="3">
        <v>37000</v>
      </c>
      <c r="S16" s="8">
        <v>21000</v>
      </c>
    </row>
    <row r="17" spans="1:19" x14ac:dyDescent="0.2">
      <c r="A17" s="7" t="s">
        <v>15</v>
      </c>
      <c r="B17" s="3">
        <v>166000</v>
      </c>
      <c r="C17" s="3">
        <v>135000</v>
      </c>
      <c r="D17" s="3">
        <v>394000</v>
      </c>
      <c r="E17" s="3">
        <v>311000</v>
      </c>
      <c r="F17" s="3">
        <v>227000</v>
      </c>
      <c r="G17" s="3">
        <v>576000</v>
      </c>
      <c r="H17" s="3">
        <v>1056000</v>
      </c>
      <c r="I17" s="3">
        <v>825000</v>
      </c>
      <c r="J17" s="3">
        <v>474000</v>
      </c>
      <c r="K17" s="3">
        <v>359000</v>
      </c>
      <c r="L17" s="3">
        <v>272000</v>
      </c>
      <c r="M17" s="3">
        <v>14000</v>
      </c>
      <c r="N17" s="3">
        <v>45000</v>
      </c>
      <c r="O17" s="3">
        <v>20000</v>
      </c>
      <c r="P17" s="3">
        <v>62000</v>
      </c>
      <c r="Q17" s="3">
        <v>9000</v>
      </c>
      <c r="R17" s="3">
        <v>0</v>
      </c>
      <c r="S17" s="8">
        <v>39000</v>
      </c>
    </row>
    <row r="18" spans="1:19" x14ac:dyDescent="0.2">
      <c r="A18" s="7" t="s">
        <v>16</v>
      </c>
      <c r="B18" s="3">
        <v>0</v>
      </c>
      <c r="C18" s="3">
        <v>4000</v>
      </c>
      <c r="D18" s="3">
        <v>3000</v>
      </c>
      <c r="E18" s="3">
        <v>2000</v>
      </c>
      <c r="F18" s="3">
        <v>2000</v>
      </c>
      <c r="G18" s="3">
        <v>5000</v>
      </c>
      <c r="H18" s="3">
        <v>3000</v>
      </c>
      <c r="I18" s="3">
        <v>2000</v>
      </c>
      <c r="J18" s="3">
        <v>1000</v>
      </c>
      <c r="K18" s="3">
        <v>3000</v>
      </c>
      <c r="L18" s="3">
        <v>2000</v>
      </c>
      <c r="M18" s="3">
        <v>4000</v>
      </c>
      <c r="N18" s="3">
        <v>7000</v>
      </c>
      <c r="O18" s="3">
        <v>12000</v>
      </c>
      <c r="P18" s="3">
        <v>15000</v>
      </c>
      <c r="Q18" s="3">
        <v>5000</v>
      </c>
      <c r="R18" s="3">
        <v>12000</v>
      </c>
      <c r="S18" s="8">
        <v>3000</v>
      </c>
    </row>
    <row r="19" spans="1:19" x14ac:dyDescent="0.2">
      <c r="A19" s="7" t="s">
        <v>17</v>
      </c>
      <c r="B19" s="3">
        <v>4000</v>
      </c>
      <c r="C19" s="3">
        <v>12000</v>
      </c>
      <c r="D19" s="3">
        <v>0</v>
      </c>
      <c r="E19" s="3">
        <v>18000</v>
      </c>
      <c r="F19" s="3">
        <v>0</v>
      </c>
      <c r="G19" s="3">
        <v>2000</v>
      </c>
      <c r="H19" s="3">
        <v>24000</v>
      </c>
      <c r="I19" s="3">
        <v>9000</v>
      </c>
      <c r="J19" s="3">
        <v>107000</v>
      </c>
      <c r="K19" s="3">
        <v>86000</v>
      </c>
      <c r="L19" s="3">
        <v>58000</v>
      </c>
      <c r="M19" s="3">
        <v>93000</v>
      </c>
      <c r="N19" s="3">
        <v>95000</v>
      </c>
      <c r="O19" s="3">
        <v>69000</v>
      </c>
      <c r="P19" s="3">
        <v>25000</v>
      </c>
      <c r="Q19" s="3">
        <v>6000</v>
      </c>
      <c r="R19" s="3">
        <v>2000</v>
      </c>
      <c r="S19" s="8">
        <v>8000</v>
      </c>
    </row>
    <row r="20" spans="1:19" x14ac:dyDescent="0.2">
      <c r="A20" s="7" t="s">
        <v>18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7000</v>
      </c>
      <c r="L20" s="3">
        <v>0</v>
      </c>
      <c r="M20" s="3">
        <v>12000</v>
      </c>
      <c r="N20" s="3">
        <v>0</v>
      </c>
      <c r="O20" s="3">
        <v>8000</v>
      </c>
      <c r="P20" s="3">
        <v>0</v>
      </c>
      <c r="Q20" s="3">
        <v>3000</v>
      </c>
      <c r="R20" s="3">
        <v>4000</v>
      </c>
      <c r="S20" s="8">
        <v>0</v>
      </c>
    </row>
    <row r="21" spans="1:19" x14ac:dyDescent="0.2">
      <c r="A21" s="7" t="s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3000</v>
      </c>
      <c r="H21" s="3">
        <v>0</v>
      </c>
      <c r="I21" s="3">
        <v>1000</v>
      </c>
      <c r="J21" s="3">
        <v>0</v>
      </c>
      <c r="K21" s="3">
        <v>0</v>
      </c>
      <c r="L21" s="3">
        <v>0</v>
      </c>
      <c r="M21" s="3">
        <v>0</v>
      </c>
      <c r="N21" s="3">
        <v>1000</v>
      </c>
      <c r="O21" s="3">
        <v>0</v>
      </c>
      <c r="P21" s="3">
        <v>0</v>
      </c>
      <c r="Q21" s="3">
        <v>24000</v>
      </c>
      <c r="R21" s="3">
        <v>1000</v>
      </c>
      <c r="S21" s="8">
        <v>1000</v>
      </c>
    </row>
    <row r="22" spans="1:19" x14ac:dyDescent="0.2">
      <c r="A22" s="7" t="s">
        <v>100</v>
      </c>
      <c r="B22" s="3">
        <v>0</v>
      </c>
      <c r="C22" s="3">
        <v>0</v>
      </c>
      <c r="D22" s="3">
        <v>2000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2"/>
      <c r="M22" s="2"/>
      <c r="N22" s="2"/>
      <c r="O22" s="2"/>
      <c r="P22" s="2"/>
      <c r="Q22" s="2"/>
      <c r="R22" s="2"/>
      <c r="S22" s="9"/>
    </row>
    <row r="23" spans="1:19" x14ac:dyDescent="0.2">
      <c r="A23" s="7" t="s">
        <v>20</v>
      </c>
      <c r="B23" s="3">
        <v>0</v>
      </c>
      <c r="C23" s="3">
        <v>3000</v>
      </c>
      <c r="D23" s="3">
        <v>0</v>
      </c>
      <c r="E23" s="3">
        <v>2000</v>
      </c>
      <c r="F23" s="3">
        <v>7000</v>
      </c>
      <c r="G23" s="3">
        <v>4000</v>
      </c>
      <c r="H23" s="3">
        <v>1000</v>
      </c>
      <c r="I23" s="3">
        <v>3000</v>
      </c>
      <c r="J23" s="3">
        <v>2000</v>
      </c>
      <c r="K23" s="3">
        <v>1000</v>
      </c>
      <c r="L23" s="3">
        <v>6000</v>
      </c>
      <c r="M23" s="3">
        <v>6000</v>
      </c>
      <c r="N23" s="3">
        <v>2000</v>
      </c>
      <c r="O23" s="3">
        <v>5000</v>
      </c>
      <c r="P23" s="3">
        <v>3000</v>
      </c>
      <c r="Q23" s="3">
        <v>15000</v>
      </c>
      <c r="R23" s="3">
        <v>9000</v>
      </c>
      <c r="S23" s="8">
        <v>15000</v>
      </c>
    </row>
    <row r="24" spans="1:19" x14ac:dyDescent="0.2">
      <c r="A24" s="7" t="s">
        <v>21</v>
      </c>
      <c r="B24" s="3">
        <v>0</v>
      </c>
      <c r="C24" s="3">
        <v>0</v>
      </c>
      <c r="D24" s="3">
        <v>0</v>
      </c>
      <c r="E24" s="3">
        <v>2000</v>
      </c>
      <c r="F24" s="3">
        <v>0</v>
      </c>
      <c r="G24" s="3">
        <v>0</v>
      </c>
      <c r="H24" s="3">
        <v>0</v>
      </c>
      <c r="I24" s="3">
        <v>2000</v>
      </c>
      <c r="J24" s="3">
        <v>0</v>
      </c>
      <c r="K24" s="3">
        <v>8000</v>
      </c>
      <c r="L24" s="3">
        <v>44000</v>
      </c>
      <c r="M24" s="3">
        <v>373000</v>
      </c>
      <c r="N24" s="3">
        <v>26000</v>
      </c>
      <c r="O24" s="3">
        <v>95000</v>
      </c>
      <c r="P24" s="3">
        <v>17000</v>
      </c>
      <c r="Q24" s="3">
        <v>22000</v>
      </c>
      <c r="R24" s="3">
        <v>10000</v>
      </c>
      <c r="S24" s="8">
        <v>11000</v>
      </c>
    </row>
    <row r="25" spans="1:19" x14ac:dyDescent="0.2">
      <c r="A25" s="7" t="s">
        <v>22</v>
      </c>
      <c r="B25" s="3">
        <v>0</v>
      </c>
      <c r="C25" s="3">
        <v>0</v>
      </c>
      <c r="D25" s="3">
        <v>1000</v>
      </c>
      <c r="E25" s="3">
        <v>4000</v>
      </c>
      <c r="F25" s="3">
        <v>1000</v>
      </c>
      <c r="G25" s="3">
        <v>3000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3000</v>
      </c>
      <c r="P25" s="3">
        <v>0</v>
      </c>
      <c r="Q25" s="3">
        <v>0</v>
      </c>
      <c r="R25" s="3">
        <v>0</v>
      </c>
      <c r="S25" s="8">
        <v>0</v>
      </c>
    </row>
    <row r="26" spans="1:19" x14ac:dyDescent="0.2">
      <c r="A26" s="7" t="s">
        <v>101</v>
      </c>
      <c r="B26" s="3">
        <v>0</v>
      </c>
      <c r="C26" s="3">
        <v>0</v>
      </c>
      <c r="D26" s="3">
        <v>0</v>
      </c>
      <c r="E26" s="3">
        <v>7000</v>
      </c>
      <c r="F26" s="3">
        <v>0</v>
      </c>
      <c r="G26" s="3">
        <v>0</v>
      </c>
      <c r="H26" s="3">
        <v>24000</v>
      </c>
      <c r="I26" s="3">
        <v>0</v>
      </c>
      <c r="J26" s="3">
        <v>0</v>
      </c>
      <c r="K26" s="3">
        <v>0</v>
      </c>
      <c r="L26" s="2"/>
      <c r="M26" s="2"/>
      <c r="N26" s="2"/>
      <c r="O26" s="2"/>
      <c r="P26" s="2"/>
      <c r="Q26" s="2"/>
      <c r="R26" s="2"/>
      <c r="S26" s="9"/>
    </row>
    <row r="27" spans="1:19" x14ac:dyDescent="0.2">
      <c r="A27" s="7" t="s">
        <v>23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5000</v>
      </c>
      <c r="L27" s="3">
        <v>0</v>
      </c>
      <c r="M27" s="3">
        <v>0</v>
      </c>
      <c r="N27" s="3">
        <v>10000</v>
      </c>
      <c r="O27" s="3">
        <v>40000</v>
      </c>
      <c r="P27" s="3">
        <v>96000</v>
      </c>
      <c r="Q27" s="3">
        <v>10000</v>
      </c>
      <c r="R27" s="3">
        <v>1000</v>
      </c>
      <c r="S27" s="8">
        <v>4000</v>
      </c>
    </row>
    <row r="28" spans="1:19" x14ac:dyDescent="0.2">
      <c r="A28" s="7" t="s">
        <v>24</v>
      </c>
      <c r="B28" s="3">
        <v>20000</v>
      </c>
      <c r="C28" s="3">
        <v>20000</v>
      </c>
      <c r="D28" s="3">
        <v>1000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19000</v>
      </c>
      <c r="K28" s="3">
        <v>0</v>
      </c>
      <c r="L28" s="3">
        <v>44000</v>
      </c>
      <c r="M28" s="3">
        <v>0</v>
      </c>
      <c r="N28" s="3">
        <v>0</v>
      </c>
      <c r="O28" s="3">
        <v>0</v>
      </c>
      <c r="P28" s="3">
        <v>0</v>
      </c>
      <c r="Q28" s="3">
        <v>7000</v>
      </c>
      <c r="R28" s="3">
        <v>5000</v>
      </c>
      <c r="S28" s="8">
        <v>0</v>
      </c>
    </row>
    <row r="29" spans="1:19" x14ac:dyDescent="0.2">
      <c r="A29" s="7" t="s">
        <v>25</v>
      </c>
      <c r="B29" s="3">
        <v>0</v>
      </c>
      <c r="C29" s="3">
        <v>0</v>
      </c>
      <c r="D29" s="3">
        <v>0</v>
      </c>
      <c r="E29" s="3">
        <v>0</v>
      </c>
      <c r="F29" s="3">
        <v>33000</v>
      </c>
      <c r="G29" s="3">
        <v>34000</v>
      </c>
      <c r="H29" s="3">
        <v>147000</v>
      </c>
      <c r="I29" s="3">
        <v>50000</v>
      </c>
      <c r="J29" s="3">
        <v>27000</v>
      </c>
      <c r="K29" s="3">
        <v>33000</v>
      </c>
      <c r="L29" s="3">
        <v>16000</v>
      </c>
      <c r="M29" s="3">
        <v>7000</v>
      </c>
      <c r="N29" s="3">
        <v>22000</v>
      </c>
      <c r="O29" s="3">
        <v>130000</v>
      </c>
      <c r="P29" s="3">
        <v>110000</v>
      </c>
      <c r="Q29" s="3">
        <v>10000</v>
      </c>
      <c r="R29" s="3">
        <v>12000</v>
      </c>
      <c r="S29" s="8">
        <v>12000</v>
      </c>
    </row>
    <row r="30" spans="1:19" x14ac:dyDescent="0.2">
      <c r="A30" s="7" t="s">
        <v>26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1000</v>
      </c>
      <c r="H30" s="3">
        <v>0</v>
      </c>
      <c r="I30" s="3">
        <v>0</v>
      </c>
      <c r="J30" s="3">
        <v>0</v>
      </c>
      <c r="K30" s="3">
        <v>0</v>
      </c>
      <c r="L30" s="3">
        <v>12000</v>
      </c>
      <c r="M30" s="3">
        <v>0</v>
      </c>
      <c r="N30" s="3">
        <v>3000</v>
      </c>
      <c r="O30" s="3">
        <v>0</v>
      </c>
      <c r="P30" s="3">
        <v>4000</v>
      </c>
      <c r="Q30" s="3">
        <v>5000</v>
      </c>
      <c r="R30" s="3">
        <v>5000</v>
      </c>
      <c r="S30" s="8">
        <v>1000</v>
      </c>
    </row>
    <row r="31" spans="1:19" x14ac:dyDescent="0.2">
      <c r="A31" s="7" t="s">
        <v>27</v>
      </c>
      <c r="B31" s="3">
        <v>0</v>
      </c>
      <c r="C31" s="3">
        <v>31000</v>
      </c>
      <c r="D31" s="3">
        <v>100000</v>
      </c>
      <c r="E31" s="3">
        <v>34000</v>
      </c>
      <c r="F31" s="3">
        <v>0</v>
      </c>
      <c r="G31" s="3">
        <v>0</v>
      </c>
      <c r="H31" s="3">
        <v>0</v>
      </c>
      <c r="I31" s="3">
        <v>1000</v>
      </c>
      <c r="J31" s="3">
        <v>0</v>
      </c>
      <c r="K31" s="3">
        <v>1000</v>
      </c>
      <c r="L31" s="3">
        <v>0</v>
      </c>
      <c r="M31" s="3">
        <v>0</v>
      </c>
      <c r="N31" s="3">
        <v>0</v>
      </c>
      <c r="O31" s="3">
        <v>2000</v>
      </c>
      <c r="P31" s="3">
        <v>0</v>
      </c>
      <c r="Q31" s="3">
        <v>2000</v>
      </c>
      <c r="R31" s="3">
        <v>4000</v>
      </c>
      <c r="S31" s="8">
        <v>0</v>
      </c>
    </row>
    <row r="32" spans="1:19" x14ac:dyDescent="0.2">
      <c r="A32" s="7" t="s">
        <v>28</v>
      </c>
      <c r="B32" s="3">
        <v>0</v>
      </c>
      <c r="C32" s="3">
        <v>0</v>
      </c>
      <c r="D32" s="3">
        <v>0</v>
      </c>
      <c r="E32" s="3">
        <v>0</v>
      </c>
      <c r="F32" s="3">
        <v>27000</v>
      </c>
      <c r="G32" s="3">
        <v>16000</v>
      </c>
      <c r="H32" s="3">
        <v>26000</v>
      </c>
      <c r="I32" s="3">
        <v>14000</v>
      </c>
      <c r="J32" s="3">
        <v>34000</v>
      </c>
      <c r="K32" s="3">
        <v>72000</v>
      </c>
      <c r="L32" s="3">
        <v>66000</v>
      </c>
      <c r="M32" s="3">
        <v>91000</v>
      </c>
      <c r="N32" s="3">
        <v>38000</v>
      </c>
      <c r="O32" s="3">
        <v>28000</v>
      </c>
      <c r="P32" s="3">
        <v>51000</v>
      </c>
      <c r="Q32" s="3">
        <v>6000</v>
      </c>
      <c r="R32" s="3">
        <v>21000</v>
      </c>
      <c r="S32" s="8">
        <v>85000</v>
      </c>
    </row>
    <row r="33" spans="1:19" x14ac:dyDescent="0.2">
      <c r="A33" s="7" t="s">
        <v>29</v>
      </c>
      <c r="B33" s="3">
        <v>0</v>
      </c>
      <c r="C33" s="3">
        <v>70000</v>
      </c>
      <c r="D33" s="3">
        <v>0</v>
      </c>
      <c r="E33" s="3">
        <v>0</v>
      </c>
      <c r="F33" s="3">
        <v>0</v>
      </c>
      <c r="G33" s="3">
        <v>0</v>
      </c>
      <c r="H33" s="3">
        <v>2000</v>
      </c>
      <c r="I33" s="3">
        <v>1000</v>
      </c>
      <c r="J33" s="3">
        <v>0</v>
      </c>
      <c r="K33" s="3">
        <v>0</v>
      </c>
      <c r="L33" s="3">
        <v>25000</v>
      </c>
      <c r="M33" s="3">
        <v>14000</v>
      </c>
      <c r="N33" s="3">
        <v>6000</v>
      </c>
      <c r="O33" s="3">
        <v>71000</v>
      </c>
      <c r="P33" s="3">
        <v>44000</v>
      </c>
      <c r="Q33" s="3">
        <v>7000</v>
      </c>
      <c r="R33" s="3">
        <v>38000</v>
      </c>
      <c r="S33" s="8">
        <v>44000</v>
      </c>
    </row>
    <row r="34" spans="1:19" x14ac:dyDescent="0.2">
      <c r="A34" s="7" t="s">
        <v>102</v>
      </c>
      <c r="B34" s="3">
        <v>0</v>
      </c>
      <c r="C34" s="3">
        <v>48000</v>
      </c>
      <c r="D34" s="3">
        <v>32000</v>
      </c>
      <c r="E34" s="3">
        <v>83000</v>
      </c>
      <c r="F34" s="3">
        <v>32000</v>
      </c>
      <c r="G34" s="3">
        <v>16000</v>
      </c>
      <c r="H34" s="3">
        <v>54000</v>
      </c>
      <c r="I34" s="3">
        <v>128000</v>
      </c>
      <c r="J34" s="3">
        <v>22000</v>
      </c>
      <c r="K34" s="3">
        <v>0</v>
      </c>
      <c r="L34" s="2"/>
      <c r="M34" s="2"/>
      <c r="N34" s="2"/>
      <c r="O34" s="2"/>
      <c r="P34" s="2"/>
      <c r="Q34" s="2"/>
      <c r="R34" s="2"/>
      <c r="S34" s="9"/>
    </row>
    <row r="35" spans="1:19" x14ac:dyDescent="0.2">
      <c r="A35" s="7" t="s">
        <v>103</v>
      </c>
      <c r="B35" s="3">
        <v>0</v>
      </c>
      <c r="C35" s="3">
        <v>0</v>
      </c>
      <c r="D35" s="3">
        <v>0</v>
      </c>
      <c r="E35" s="3">
        <v>0</v>
      </c>
      <c r="F35" s="3">
        <v>2000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2"/>
      <c r="M35" s="2"/>
      <c r="N35" s="2"/>
      <c r="O35" s="2"/>
      <c r="P35" s="2"/>
      <c r="Q35" s="2"/>
      <c r="R35" s="2"/>
      <c r="S35" s="9"/>
    </row>
    <row r="36" spans="1:19" x14ac:dyDescent="0.2">
      <c r="A36" s="7" t="s">
        <v>30</v>
      </c>
      <c r="B36" s="3">
        <v>28000</v>
      </c>
      <c r="C36" s="3">
        <v>40000</v>
      </c>
      <c r="D36" s="3">
        <v>99000</v>
      </c>
      <c r="E36" s="3">
        <v>97000</v>
      </c>
      <c r="F36" s="3">
        <v>106000</v>
      </c>
      <c r="G36" s="3">
        <v>122000</v>
      </c>
      <c r="H36" s="3">
        <v>96000</v>
      </c>
      <c r="I36" s="3">
        <v>102000</v>
      </c>
      <c r="J36" s="3">
        <v>79000</v>
      </c>
      <c r="K36" s="3">
        <v>163000</v>
      </c>
      <c r="L36" s="3">
        <v>174000</v>
      </c>
      <c r="M36" s="3">
        <v>137000</v>
      </c>
      <c r="N36" s="3">
        <v>194000</v>
      </c>
      <c r="O36" s="3">
        <v>182000</v>
      </c>
      <c r="P36" s="3">
        <v>305000</v>
      </c>
      <c r="Q36" s="3">
        <v>148000</v>
      </c>
      <c r="R36" s="3">
        <v>178000</v>
      </c>
      <c r="S36" s="8">
        <v>279000</v>
      </c>
    </row>
    <row r="37" spans="1:19" x14ac:dyDescent="0.2">
      <c r="A37" s="7" t="s">
        <v>31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1000</v>
      </c>
      <c r="R37" s="3">
        <v>5000</v>
      </c>
      <c r="S37" s="8">
        <v>0</v>
      </c>
    </row>
    <row r="38" spans="1:19" x14ac:dyDescent="0.2">
      <c r="A38" s="7" t="s">
        <v>32</v>
      </c>
      <c r="B38" s="3">
        <v>0</v>
      </c>
      <c r="C38" s="3">
        <v>0</v>
      </c>
      <c r="D38" s="3">
        <v>0</v>
      </c>
      <c r="E38" s="3">
        <v>0</v>
      </c>
      <c r="F38" s="3">
        <v>1000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1000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8">
        <v>0</v>
      </c>
    </row>
    <row r="39" spans="1:19" x14ac:dyDescent="0.2">
      <c r="A39" s="7" t="s">
        <v>33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8">
        <v>1000</v>
      </c>
    </row>
    <row r="40" spans="1:19" x14ac:dyDescent="0.2">
      <c r="A40" s="7" t="s">
        <v>34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3">
        <v>14000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8">
        <v>0</v>
      </c>
    </row>
    <row r="41" spans="1:19" x14ac:dyDescent="0.2">
      <c r="A41" s="7" t="s">
        <v>35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21000</v>
      </c>
      <c r="J41" s="3">
        <v>15000</v>
      </c>
      <c r="K41" s="3">
        <v>14000</v>
      </c>
      <c r="L41" s="3">
        <v>32000</v>
      </c>
      <c r="M41" s="3">
        <v>32000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8">
        <v>0</v>
      </c>
    </row>
    <row r="42" spans="1:19" x14ac:dyDescent="0.2">
      <c r="A42" s="7" t="s">
        <v>36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3">
        <v>0</v>
      </c>
      <c r="M42" s="3">
        <v>0</v>
      </c>
      <c r="N42" s="3">
        <v>0</v>
      </c>
      <c r="O42" s="3">
        <v>3000</v>
      </c>
      <c r="P42" s="3">
        <v>1000</v>
      </c>
      <c r="Q42" s="3">
        <v>0</v>
      </c>
      <c r="R42" s="3">
        <v>0</v>
      </c>
      <c r="S42" s="8">
        <v>1000</v>
      </c>
    </row>
    <row r="43" spans="1:19" x14ac:dyDescent="0.2">
      <c r="A43" s="7" t="s">
        <v>37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4000</v>
      </c>
      <c r="H43" s="3">
        <v>4000</v>
      </c>
      <c r="I43" s="3">
        <v>6000</v>
      </c>
      <c r="J43" s="3">
        <v>4000</v>
      </c>
      <c r="K43" s="3">
        <v>7000</v>
      </c>
      <c r="L43" s="3">
        <v>7000</v>
      </c>
      <c r="M43" s="3">
        <v>3000</v>
      </c>
      <c r="N43" s="3">
        <v>1000</v>
      </c>
      <c r="O43" s="3">
        <v>9000</v>
      </c>
      <c r="P43" s="3">
        <v>12000</v>
      </c>
      <c r="Q43" s="3">
        <v>6000</v>
      </c>
      <c r="R43" s="3">
        <v>6000</v>
      </c>
      <c r="S43" s="8">
        <v>14000</v>
      </c>
    </row>
    <row r="44" spans="1:19" x14ac:dyDescent="0.2">
      <c r="A44" s="7" t="s">
        <v>38</v>
      </c>
      <c r="B44" s="3">
        <v>0</v>
      </c>
      <c r="C44" s="3">
        <v>0</v>
      </c>
      <c r="D44" s="3">
        <v>0</v>
      </c>
      <c r="E44" s="3">
        <v>0</v>
      </c>
      <c r="F44" s="3">
        <v>8000</v>
      </c>
      <c r="G44" s="3">
        <v>14000</v>
      </c>
      <c r="H44" s="3">
        <v>28000</v>
      </c>
      <c r="I44" s="3">
        <v>28000</v>
      </c>
      <c r="J44" s="3">
        <v>15000</v>
      </c>
      <c r="K44" s="3">
        <v>20000</v>
      </c>
      <c r="L44" s="3">
        <v>14000</v>
      </c>
      <c r="M44" s="3">
        <v>1000</v>
      </c>
      <c r="N44" s="3">
        <v>0</v>
      </c>
      <c r="O44" s="3">
        <v>0</v>
      </c>
      <c r="P44" s="3">
        <v>19000</v>
      </c>
      <c r="Q44" s="3">
        <v>10000</v>
      </c>
      <c r="R44" s="3">
        <v>10000</v>
      </c>
      <c r="S44" s="8">
        <v>5000</v>
      </c>
    </row>
    <row r="45" spans="1:19" x14ac:dyDescent="0.2">
      <c r="A45" s="7" t="s">
        <v>39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7000</v>
      </c>
      <c r="R45" s="3">
        <v>0</v>
      </c>
      <c r="S45" s="8">
        <v>0</v>
      </c>
    </row>
    <row r="46" spans="1:19" x14ac:dyDescent="0.2">
      <c r="A46" s="7" t="s">
        <v>40</v>
      </c>
      <c r="B46" s="3">
        <v>6000</v>
      </c>
      <c r="C46" s="3">
        <v>7000</v>
      </c>
      <c r="D46" s="3">
        <v>2000</v>
      </c>
      <c r="E46" s="3">
        <v>6000</v>
      </c>
      <c r="F46" s="3">
        <v>8000</v>
      </c>
      <c r="G46" s="3">
        <v>8000</v>
      </c>
      <c r="H46" s="3">
        <v>2000</v>
      </c>
      <c r="I46" s="3">
        <v>5000</v>
      </c>
      <c r="J46" s="3">
        <v>10000</v>
      </c>
      <c r="K46" s="3">
        <v>0</v>
      </c>
      <c r="L46" s="3">
        <v>12000</v>
      </c>
      <c r="M46" s="3">
        <v>35000</v>
      </c>
      <c r="N46" s="3">
        <v>17000</v>
      </c>
      <c r="O46" s="3">
        <v>17000</v>
      </c>
      <c r="P46" s="3">
        <v>30000</v>
      </c>
      <c r="Q46" s="3">
        <v>20000</v>
      </c>
      <c r="R46" s="3">
        <v>52000</v>
      </c>
      <c r="S46" s="8">
        <v>27000</v>
      </c>
    </row>
    <row r="47" spans="1:19" x14ac:dyDescent="0.2">
      <c r="A47" s="7" t="s">
        <v>41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3">
        <v>2000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8">
        <v>0</v>
      </c>
    </row>
    <row r="48" spans="1:19" x14ac:dyDescent="0.2">
      <c r="A48" s="7" t="s">
        <v>42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3">
        <v>0</v>
      </c>
      <c r="M48" s="3">
        <v>0</v>
      </c>
      <c r="N48" s="3">
        <v>0</v>
      </c>
      <c r="O48" s="3">
        <v>2000</v>
      </c>
      <c r="P48" s="3">
        <v>3000</v>
      </c>
      <c r="Q48" s="3">
        <v>0</v>
      </c>
      <c r="R48" s="3">
        <v>0</v>
      </c>
      <c r="S48" s="8">
        <v>0</v>
      </c>
    </row>
    <row r="49" spans="1:19" x14ac:dyDescent="0.2">
      <c r="A49" s="7" t="s">
        <v>43</v>
      </c>
      <c r="B49" s="3">
        <v>27000</v>
      </c>
      <c r="C49" s="3">
        <v>7000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8">
        <v>4000</v>
      </c>
    </row>
    <row r="50" spans="1:19" x14ac:dyDescent="0.2">
      <c r="A50" s="7" t="s">
        <v>44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1000</v>
      </c>
      <c r="I50" s="3">
        <v>0</v>
      </c>
      <c r="J50" s="3">
        <v>0</v>
      </c>
      <c r="K50" s="3">
        <v>0</v>
      </c>
      <c r="L50" s="3">
        <v>17000</v>
      </c>
      <c r="M50" s="3">
        <v>17000</v>
      </c>
      <c r="N50" s="3">
        <v>34000</v>
      </c>
      <c r="O50" s="3">
        <v>17000</v>
      </c>
      <c r="P50" s="3">
        <v>0</v>
      </c>
      <c r="Q50" s="3">
        <v>0</v>
      </c>
      <c r="R50" s="3">
        <v>0</v>
      </c>
      <c r="S50" s="8">
        <v>0</v>
      </c>
    </row>
    <row r="51" spans="1:19" x14ac:dyDescent="0.2">
      <c r="A51" s="7" t="s">
        <v>104</v>
      </c>
      <c r="B51" s="3">
        <v>0</v>
      </c>
      <c r="C51" s="3">
        <v>0</v>
      </c>
      <c r="D51" s="3">
        <v>0</v>
      </c>
      <c r="E51" s="3">
        <v>5000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2"/>
      <c r="M51" s="2"/>
      <c r="N51" s="2"/>
      <c r="O51" s="2"/>
      <c r="P51" s="2"/>
      <c r="Q51" s="2"/>
      <c r="R51" s="2"/>
      <c r="S51" s="9"/>
    </row>
    <row r="52" spans="1:19" x14ac:dyDescent="0.2">
      <c r="A52" s="7" t="s">
        <v>105</v>
      </c>
      <c r="B52" s="3">
        <v>0</v>
      </c>
      <c r="C52" s="3">
        <v>10000</v>
      </c>
      <c r="D52" s="3">
        <v>11000</v>
      </c>
      <c r="E52" s="3">
        <v>11000</v>
      </c>
      <c r="F52" s="3">
        <v>0</v>
      </c>
      <c r="G52" s="3">
        <v>0</v>
      </c>
      <c r="H52" s="3">
        <v>0</v>
      </c>
      <c r="I52" s="3">
        <v>7000</v>
      </c>
      <c r="J52" s="3">
        <v>0</v>
      </c>
      <c r="K52" s="3">
        <v>0</v>
      </c>
      <c r="L52" s="2"/>
      <c r="M52" s="2"/>
      <c r="N52" s="2"/>
      <c r="O52" s="2"/>
      <c r="P52" s="2"/>
      <c r="Q52" s="2"/>
      <c r="R52" s="2"/>
      <c r="S52" s="9"/>
    </row>
    <row r="53" spans="1:19" x14ac:dyDescent="0.2">
      <c r="A53" s="7" t="s">
        <v>45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1000</v>
      </c>
      <c r="R53" s="3">
        <v>3000</v>
      </c>
      <c r="S53" s="8">
        <v>0</v>
      </c>
    </row>
    <row r="54" spans="1:19" x14ac:dyDescent="0.2">
      <c r="A54" s="7" t="s">
        <v>46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3">
        <v>0</v>
      </c>
      <c r="M54" s="3">
        <v>12000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8">
        <v>0</v>
      </c>
    </row>
    <row r="55" spans="1:19" x14ac:dyDescent="0.2">
      <c r="A55" s="7" t="s">
        <v>47</v>
      </c>
      <c r="B55" s="28">
        <v>11000</v>
      </c>
      <c r="C55" s="28">
        <v>138000</v>
      </c>
      <c r="D55" s="28">
        <v>201000</v>
      </c>
      <c r="E55" s="28">
        <v>207000</v>
      </c>
      <c r="F55" s="28">
        <v>244000</v>
      </c>
      <c r="G55" s="28">
        <v>409000</v>
      </c>
      <c r="H55" s="28">
        <v>152000</v>
      </c>
      <c r="I55" s="28">
        <v>214000</v>
      </c>
      <c r="J55" s="28">
        <v>311000</v>
      </c>
      <c r="K55" s="28">
        <v>273000</v>
      </c>
      <c r="L55" s="3">
        <v>247000</v>
      </c>
      <c r="M55" s="3">
        <v>309000</v>
      </c>
      <c r="N55" s="3">
        <v>400000</v>
      </c>
      <c r="O55" s="3">
        <v>256000</v>
      </c>
      <c r="P55" s="3">
        <v>352000</v>
      </c>
      <c r="Q55" s="3">
        <v>229000</v>
      </c>
      <c r="R55" s="3">
        <v>353000</v>
      </c>
      <c r="S55" s="8">
        <v>243000</v>
      </c>
    </row>
    <row r="56" spans="1:19" x14ac:dyDescent="0.2">
      <c r="A56" s="7" t="s">
        <v>48</v>
      </c>
      <c r="B56" s="3">
        <v>12000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8">
        <v>0</v>
      </c>
    </row>
    <row r="57" spans="1:19" x14ac:dyDescent="0.2">
      <c r="A57" s="7" t="s">
        <v>49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3">
        <v>0</v>
      </c>
      <c r="M57" s="3">
        <v>0</v>
      </c>
      <c r="N57" s="3">
        <v>0</v>
      </c>
      <c r="O57" s="3">
        <v>12000</v>
      </c>
      <c r="P57" s="3">
        <v>0</v>
      </c>
      <c r="Q57" s="3">
        <v>0</v>
      </c>
      <c r="R57" s="3">
        <v>0</v>
      </c>
      <c r="S57" s="8">
        <v>0</v>
      </c>
    </row>
    <row r="58" spans="1:19" x14ac:dyDescent="0.2">
      <c r="A58" s="7" t="s">
        <v>50</v>
      </c>
      <c r="B58" s="3">
        <v>0</v>
      </c>
      <c r="C58" s="3">
        <v>0</v>
      </c>
      <c r="D58" s="3">
        <v>0</v>
      </c>
      <c r="E58" s="3">
        <v>65000</v>
      </c>
      <c r="F58" s="3">
        <v>173000</v>
      </c>
      <c r="G58" s="3">
        <v>96000</v>
      </c>
      <c r="H58" s="3">
        <v>63000</v>
      </c>
      <c r="I58" s="3">
        <v>64000</v>
      </c>
      <c r="J58" s="3">
        <v>82000</v>
      </c>
      <c r="K58" s="3">
        <v>138000</v>
      </c>
      <c r="L58" s="3">
        <v>186000</v>
      </c>
      <c r="M58" s="3">
        <v>277000</v>
      </c>
      <c r="N58" s="3">
        <v>300000</v>
      </c>
      <c r="O58" s="3">
        <v>380000</v>
      </c>
      <c r="P58" s="3">
        <v>220000</v>
      </c>
      <c r="Q58" s="3">
        <v>140000</v>
      </c>
      <c r="R58" s="3">
        <v>114000</v>
      </c>
      <c r="S58" s="8">
        <v>60000</v>
      </c>
    </row>
    <row r="59" spans="1:19" x14ac:dyDescent="0.2">
      <c r="A59" s="7" t="s">
        <v>106</v>
      </c>
      <c r="B59" s="3">
        <v>28000</v>
      </c>
      <c r="C59" s="3">
        <v>84000</v>
      </c>
      <c r="D59" s="3">
        <v>65000</v>
      </c>
      <c r="E59" s="3">
        <v>50000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2"/>
      <c r="M59" s="2"/>
      <c r="N59" s="2"/>
      <c r="O59" s="2"/>
      <c r="P59" s="2"/>
      <c r="Q59" s="2"/>
      <c r="R59" s="2"/>
      <c r="S59" s="9"/>
    </row>
    <row r="60" spans="1:19" x14ac:dyDescent="0.2">
      <c r="A60" s="7" t="s">
        <v>51</v>
      </c>
      <c r="B60" s="3">
        <v>0</v>
      </c>
      <c r="C60" s="3">
        <v>0</v>
      </c>
      <c r="D60" s="3">
        <v>0</v>
      </c>
      <c r="E60" s="3">
        <v>6000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1000</v>
      </c>
      <c r="N60" s="3">
        <v>0</v>
      </c>
      <c r="O60" s="3">
        <v>19000</v>
      </c>
      <c r="P60" s="3">
        <v>0</v>
      </c>
      <c r="Q60" s="3">
        <v>10000</v>
      </c>
      <c r="R60" s="3">
        <v>0</v>
      </c>
      <c r="S60" s="8">
        <v>5000</v>
      </c>
    </row>
    <row r="61" spans="1:19" x14ac:dyDescent="0.2">
      <c r="A61" s="7" t="s">
        <v>52</v>
      </c>
      <c r="B61" s="3">
        <v>27000</v>
      </c>
      <c r="C61" s="3">
        <v>48000</v>
      </c>
      <c r="D61" s="3">
        <v>39000</v>
      </c>
      <c r="E61" s="3">
        <v>73000</v>
      </c>
      <c r="F61" s="3">
        <v>8000</v>
      </c>
      <c r="G61" s="3">
        <v>133000</v>
      </c>
      <c r="H61" s="3">
        <v>21000</v>
      </c>
      <c r="I61" s="3">
        <v>79000</v>
      </c>
      <c r="J61" s="3">
        <v>37000</v>
      </c>
      <c r="K61" s="3">
        <v>29000</v>
      </c>
      <c r="L61" s="3">
        <v>40000</v>
      </c>
      <c r="M61" s="3">
        <v>19000</v>
      </c>
      <c r="N61" s="3">
        <v>14000</v>
      </c>
      <c r="O61" s="3">
        <v>32000</v>
      </c>
      <c r="P61" s="3">
        <v>62000</v>
      </c>
      <c r="Q61" s="3">
        <v>25000</v>
      </c>
      <c r="R61" s="3">
        <v>22000</v>
      </c>
      <c r="S61" s="8">
        <v>10000</v>
      </c>
    </row>
    <row r="62" spans="1:19" x14ac:dyDescent="0.2">
      <c r="A62" s="7" t="s">
        <v>53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2000</v>
      </c>
      <c r="L62" s="3">
        <v>0</v>
      </c>
      <c r="M62" s="3">
        <v>1000</v>
      </c>
      <c r="N62" s="3">
        <v>5000</v>
      </c>
      <c r="O62" s="3">
        <v>7000</v>
      </c>
      <c r="P62" s="3">
        <v>0</v>
      </c>
      <c r="Q62" s="3">
        <v>0</v>
      </c>
      <c r="R62" s="3">
        <v>0</v>
      </c>
      <c r="S62" s="8">
        <v>0</v>
      </c>
    </row>
    <row r="63" spans="1:19" x14ac:dyDescent="0.2">
      <c r="A63" s="7" t="s">
        <v>54</v>
      </c>
      <c r="B63" s="3">
        <v>2000</v>
      </c>
      <c r="C63" s="3">
        <v>8000</v>
      </c>
      <c r="D63" s="3">
        <v>24000</v>
      </c>
      <c r="E63" s="3">
        <v>6000</v>
      </c>
      <c r="F63" s="3">
        <v>1000</v>
      </c>
      <c r="G63" s="3">
        <v>7000</v>
      </c>
      <c r="H63" s="3">
        <v>2000</v>
      </c>
      <c r="I63" s="3">
        <v>2000</v>
      </c>
      <c r="J63" s="3">
        <v>1000</v>
      </c>
      <c r="K63" s="3">
        <v>0</v>
      </c>
      <c r="L63" s="3">
        <v>0</v>
      </c>
      <c r="M63" s="3">
        <v>0</v>
      </c>
      <c r="N63" s="3">
        <v>1000</v>
      </c>
      <c r="O63" s="3">
        <v>1000</v>
      </c>
      <c r="P63" s="3">
        <v>0</v>
      </c>
      <c r="Q63" s="3">
        <v>0</v>
      </c>
      <c r="R63" s="3">
        <v>3000</v>
      </c>
      <c r="S63" s="8">
        <v>1000</v>
      </c>
    </row>
    <row r="64" spans="1:19" x14ac:dyDescent="0.2">
      <c r="A64" s="7" t="s">
        <v>55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1000</v>
      </c>
      <c r="J64" s="3">
        <v>3000</v>
      </c>
      <c r="K64" s="3">
        <v>1000</v>
      </c>
      <c r="L64" s="3">
        <v>2000</v>
      </c>
      <c r="M64" s="3">
        <v>0</v>
      </c>
      <c r="N64" s="3">
        <v>0</v>
      </c>
      <c r="O64" s="3">
        <v>3000</v>
      </c>
      <c r="P64" s="3">
        <v>5000</v>
      </c>
      <c r="Q64" s="3">
        <v>12000</v>
      </c>
      <c r="R64" s="3">
        <v>11000</v>
      </c>
      <c r="S64" s="8">
        <v>0</v>
      </c>
    </row>
    <row r="65" spans="1:72" x14ac:dyDescent="0.2">
      <c r="A65" s="7" t="s">
        <v>107</v>
      </c>
      <c r="B65" s="3">
        <v>2000</v>
      </c>
      <c r="C65" s="3">
        <v>4000</v>
      </c>
      <c r="D65" s="3">
        <v>1000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2"/>
      <c r="M65" s="2"/>
      <c r="N65" s="2"/>
      <c r="O65" s="2"/>
      <c r="P65" s="2"/>
      <c r="Q65" s="2"/>
      <c r="R65" s="2"/>
      <c r="S65" s="9"/>
    </row>
    <row r="66" spans="1:72" x14ac:dyDescent="0.2">
      <c r="A66" s="7" t="s">
        <v>56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1000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8">
        <v>1000</v>
      </c>
    </row>
    <row r="67" spans="1:72" x14ac:dyDescent="0.2">
      <c r="A67" s="7" t="s">
        <v>57</v>
      </c>
      <c r="B67" s="3">
        <v>0</v>
      </c>
      <c r="C67" s="3">
        <v>2000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27000</v>
      </c>
      <c r="O67" s="3">
        <v>45000</v>
      </c>
      <c r="P67" s="3">
        <v>0</v>
      </c>
      <c r="Q67" s="3">
        <v>43000</v>
      </c>
      <c r="R67" s="3">
        <v>0</v>
      </c>
      <c r="S67" s="8">
        <v>0</v>
      </c>
    </row>
    <row r="68" spans="1:72" x14ac:dyDescent="0.2">
      <c r="A68" s="7" t="s">
        <v>58</v>
      </c>
      <c r="B68" s="3">
        <v>0</v>
      </c>
      <c r="C68" s="3">
        <v>0</v>
      </c>
      <c r="D68" s="3">
        <v>0</v>
      </c>
      <c r="E68" s="3">
        <v>0</v>
      </c>
      <c r="F68" s="3">
        <v>25000</v>
      </c>
      <c r="G68" s="3">
        <v>17000</v>
      </c>
      <c r="H68" s="3">
        <v>7000</v>
      </c>
      <c r="I68" s="3">
        <v>17000</v>
      </c>
      <c r="J68" s="3">
        <v>25000</v>
      </c>
      <c r="K68" s="3">
        <v>78000</v>
      </c>
      <c r="L68" s="3">
        <v>123000</v>
      </c>
      <c r="M68" s="3">
        <v>104000</v>
      </c>
      <c r="N68" s="3">
        <v>42000</v>
      </c>
      <c r="O68" s="3">
        <v>12000</v>
      </c>
      <c r="P68" s="3">
        <v>17000</v>
      </c>
      <c r="Q68" s="3">
        <v>8000</v>
      </c>
      <c r="R68" s="3">
        <v>6000</v>
      </c>
      <c r="S68" s="8">
        <v>42000</v>
      </c>
    </row>
    <row r="69" spans="1:72" x14ac:dyDescent="0.2">
      <c r="A69" s="7" t="s">
        <v>59</v>
      </c>
      <c r="B69" s="3">
        <v>0</v>
      </c>
      <c r="C69" s="3">
        <v>0</v>
      </c>
      <c r="D69" s="3">
        <v>11000</v>
      </c>
      <c r="E69" s="3">
        <v>0</v>
      </c>
      <c r="F69" s="3">
        <v>12000</v>
      </c>
      <c r="G69" s="3">
        <v>0</v>
      </c>
      <c r="H69" s="3">
        <v>0</v>
      </c>
      <c r="I69" s="3">
        <v>3000</v>
      </c>
      <c r="J69" s="3">
        <v>13000</v>
      </c>
      <c r="K69" s="3">
        <v>86000</v>
      </c>
      <c r="L69" s="3">
        <v>42000</v>
      </c>
      <c r="M69" s="3">
        <v>83000</v>
      </c>
      <c r="N69" s="3">
        <v>120000</v>
      </c>
      <c r="O69" s="3">
        <v>144000</v>
      </c>
      <c r="P69" s="3">
        <v>103000</v>
      </c>
      <c r="Q69" s="3">
        <v>126000</v>
      </c>
      <c r="R69" s="3">
        <v>367000</v>
      </c>
      <c r="S69" s="8">
        <v>320000</v>
      </c>
    </row>
    <row r="70" spans="1:72" x14ac:dyDescent="0.2">
      <c r="A70" s="7" t="s">
        <v>60</v>
      </c>
      <c r="B70" s="3">
        <v>638000</v>
      </c>
      <c r="C70" s="3">
        <v>885000</v>
      </c>
      <c r="D70" s="3">
        <v>256000</v>
      </c>
      <c r="E70" s="3">
        <v>308000</v>
      </c>
      <c r="F70" s="3">
        <v>402000</v>
      </c>
      <c r="G70" s="3">
        <v>679000</v>
      </c>
      <c r="H70" s="3">
        <v>427000</v>
      </c>
      <c r="I70" s="3">
        <v>508000</v>
      </c>
      <c r="J70" s="3">
        <v>210000</v>
      </c>
      <c r="K70" s="3">
        <v>491000</v>
      </c>
      <c r="L70" s="3">
        <v>668000</v>
      </c>
      <c r="M70" s="3">
        <v>346000</v>
      </c>
      <c r="N70" s="3">
        <v>378000</v>
      </c>
      <c r="O70" s="3">
        <v>94000</v>
      </c>
      <c r="P70" s="3">
        <v>252000</v>
      </c>
      <c r="Q70" s="3">
        <v>200000</v>
      </c>
      <c r="R70" s="3">
        <v>178000</v>
      </c>
      <c r="S70" s="8">
        <v>260000</v>
      </c>
    </row>
    <row r="71" spans="1:72" x14ac:dyDescent="0.2">
      <c r="A71" s="7" t="s">
        <v>61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18000</v>
      </c>
      <c r="K71" s="3">
        <v>14000</v>
      </c>
      <c r="L71" s="3">
        <v>10000</v>
      </c>
      <c r="M71" s="3">
        <v>6000</v>
      </c>
      <c r="N71" s="3">
        <v>0</v>
      </c>
      <c r="O71" s="3">
        <v>12000</v>
      </c>
      <c r="P71" s="3">
        <v>0</v>
      </c>
      <c r="Q71" s="3">
        <v>0</v>
      </c>
      <c r="R71" s="3">
        <v>0</v>
      </c>
      <c r="S71" s="8">
        <v>0</v>
      </c>
    </row>
    <row r="72" spans="1:72" x14ac:dyDescent="0.2">
      <c r="A72" s="7" t="s">
        <v>62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3">
        <v>0</v>
      </c>
      <c r="M72" s="3">
        <v>11000</v>
      </c>
      <c r="N72" s="3">
        <v>0</v>
      </c>
      <c r="O72" s="3">
        <v>0</v>
      </c>
      <c r="P72" s="3">
        <v>1000</v>
      </c>
      <c r="Q72" s="3">
        <v>0</v>
      </c>
      <c r="R72" s="3">
        <v>0</v>
      </c>
      <c r="S72" s="8">
        <v>0</v>
      </c>
    </row>
    <row r="73" spans="1:72" x14ac:dyDescent="0.2">
      <c r="A73" s="7" t="s">
        <v>63</v>
      </c>
      <c r="B73" s="3">
        <v>8000</v>
      </c>
      <c r="C73" s="3">
        <v>9000</v>
      </c>
      <c r="D73" s="3">
        <v>5000</v>
      </c>
      <c r="E73" s="3">
        <v>7000</v>
      </c>
      <c r="F73" s="3">
        <v>0</v>
      </c>
      <c r="G73" s="3">
        <v>0</v>
      </c>
      <c r="H73" s="3">
        <v>0</v>
      </c>
      <c r="I73" s="3">
        <v>3000</v>
      </c>
      <c r="J73" s="3">
        <v>0</v>
      </c>
      <c r="K73" s="3">
        <v>4000</v>
      </c>
      <c r="L73" s="3">
        <v>0</v>
      </c>
      <c r="M73" s="3">
        <v>0</v>
      </c>
      <c r="N73" s="3">
        <v>2000</v>
      </c>
      <c r="O73" s="3">
        <v>0</v>
      </c>
      <c r="P73" s="3">
        <v>0</v>
      </c>
      <c r="Q73" s="3">
        <v>0</v>
      </c>
      <c r="R73" s="3">
        <v>0</v>
      </c>
      <c r="S73" s="8">
        <v>0</v>
      </c>
    </row>
    <row r="74" spans="1:72" ht="16" thickBot="1" x14ac:dyDescent="0.25">
      <c r="A74" s="31" t="s">
        <v>108</v>
      </c>
      <c r="B74" s="11">
        <v>0</v>
      </c>
      <c r="C74" s="11">
        <v>1000</v>
      </c>
      <c r="D74" s="11">
        <v>3000</v>
      </c>
      <c r="E74" s="11">
        <v>0</v>
      </c>
      <c r="F74" s="11">
        <v>1000</v>
      </c>
      <c r="G74" s="11">
        <v>4000</v>
      </c>
      <c r="H74" s="11">
        <v>0</v>
      </c>
      <c r="I74" s="11">
        <v>0</v>
      </c>
      <c r="J74" s="11">
        <v>0</v>
      </c>
      <c r="K74" s="11">
        <v>0</v>
      </c>
      <c r="L74" s="12"/>
      <c r="M74" s="12"/>
      <c r="N74" s="12"/>
      <c r="O74" s="12"/>
      <c r="P74" s="12"/>
      <c r="Q74" s="12"/>
      <c r="R74" s="12"/>
      <c r="S74" s="34"/>
    </row>
    <row r="75" spans="1:72" s="29" customFormat="1" ht="16" thickBot="1" x14ac:dyDescent="0.25">
      <c r="A75" s="32" t="s">
        <v>64</v>
      </c>
      <c r="B75" s="33">
        <f>SUM(B5:B74)</f>
        <v>1317000</v>
      </c>
      <c r="C75" s="33">
        <f t="shared" ref="C75:L75" si="0">SUM(C5:C74)</f>
        <v>2186000</v>
      </c>
      <c r="D75" s="33">
        <f t="shared" si="0"/>
        <v>1599000</v>
      </c>
      <c r="E75" s="33">
        <f t="shared" si="0"/>
        <v>1669000</v>
      </c>
      <c r="F75" s="33">
        <f t="shared" si="0"/>
        <v>1670000</v>
      </c>
      <c r="G75" s="33">
        <f t="shared" si="0"/>
        <v>2428000</v>
      </c>
      <c r="H75" s="33">
        <f t="shared" si="0"/>
        <v>2230000</v>
      </c>
      <c r="I75" s="33">
        <f t="shared" si="0"/>
        <v>2213000</v>
      </c>
      <c r="J75" s="33">
        <f t="shared" si="0"/>
        <v>1734000</v>
      </c>
      <c r="K75" s="33">
        <f t="shared" si="0"/>
        <v>2179000</v>
      </c>
      <c r="L75" s="33">
        <f t="shared" si="0"/>
        <v>2544000</v>
      </c>
      <c r="M75" s="25">
        <v>2427000</v>
      </c>
      <c r="N75" s="25">
        <v>2117000</v>
      </c>
      <c r="O75" s="25">
        <v>2136000</v>
      </c>
      <c r="P75" s="25">
        <v>2060000</v>
      </c>
      <c r="Q75" s="25">
        <v>1437000</v>
      </c>
      <c r="R75" s="25">
        <v>1905000</v>
      </c>
      <c r="S75" s="26">
        <v>1957000</v>
      </c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</row>
    <row r="76" spans="1:72" s="13" customFormat="1" x14ac:dyDescent="0.2"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</row>
    <row r="77" spans="1:72" s="13" customFormat="1" x14ac:dyDescent="0.2">
      <c r="A77" s="45" t="s">
        <v>115</v>
      </c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</row>
    <row r="78" spans="1:72" s="13" customFormat="1" x14ac:dyDescent="0.2"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</row>
    <row r="79" spans="1:72" s="13" customFormat="1" x14ac:dyDescent="0.2"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</row>
    <row r="80" spans="1:72" s="13" customFormat="1" x14ac:dyDescent="0.2"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</row>
    <row r="81" spans="12:72" s="13" customFormat="1" x14ac:dyDescent="0.2"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</row>
    <row r="82" spans="12:72" s="13" customFormat="1" x14ac:dyDescent="0.2"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</row>
    <row r="83" spans="12:72" s="13" customFormat="1" x14ac:dyDescent="0.2"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</row>
    <row r="84" spans="12:72" s="13" customFormat="1" x14ac:dyDescent="0.2"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</row>
    <row r="85" spans="12:72" s="13" customFormat="1" x14ac:dyDescent="0.2"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</row>
    <row r="86" spans="12:72" s="13" customFormat="1" x14ac:dyDescent="0.2"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</row>
    <row r="87" spans="12:72" s="13" customFormat="1" x14ac:dyDescent="0.2"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</row>
    <row r="88" spans="12:72" s="13" customFormat="1" x14ac:dyDescent="0.2"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</row>
    <row r="89" spans="12:72" s="13" customFormat="1" x14ac:dyDescent="0.2"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</row>
    <row r="90" spans="12:72" s="13" customFormat="1" x14ac:dyDescent="0.2"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</row>
    <row r="91" spans="12:72" s="13" customFormat="1" x14ac:dyDescent="0.2"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</row>
    <row r="92" spans="12:72" s="13" customFormat="1" x14ac:dyDescent="0.2"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</row>
    <row r="93" spans="12:72" s="13" customFormat="1" x14ac:dyDescent="0.2"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</row>
    <row r="94" spans="12:72" s="13" customFormat="1" x14ac:dyDescent="0.2"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</row>
    <row r="95" spans="12:72" s="13" customFormat="1" x14ac:dyDescent="0.2"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</row>
    <row r="96" spans="12:72" s="13" customFormat="1" x14ac:dyDescent="0.2"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</row>
    <row r="97" spans="12:72" s="13" customFormat="1" x14ac:dyDescent="0.2"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</row>
    <row r="98" spans="12:72" s="13" customFormat="1" x14ac:dyDescent="0.2"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</row>
    <row r="99" spans="12:72" s="13" customFormat="1" x14ac:dyDescent="0.2"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</row>
    <row r="100" spans="12:72" s="13" customFormat="1" x14ac:dyDescent="0.2"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</row>
    <row r="101" spans="12:72" s="13" customFormat="1" x14ac:dyDescent="0.2"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</row>
    <row r="102" spans="12:72" s="13" customFormat="1" x14ac:dyDescent="0.2"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</row>
    <row r="103" spans="12:72" s="13" customFormat="1" x14ac:dyDescent="0.2"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</row>
    <row r="104" spans="12:72" s="13" customFormat="1" x14ac:dyDescent="0.2"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</row>
    <row r="105" spans="12:72" s="13" customFormat="1" x14ac:dyDescent="0.2"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</row>
    <row r="106" spans="12:72" s="13" customFormat="1" x14ac:dyDescent="0.2"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</row>
    <row r="107" spans="12:72" s="13" customFormat="1" x14ac:dyDescent="0.2"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</row>
    <row r="108" spans="12:72" s="13" customFormat="1" x14ac:dyDescent="0.2"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</row>
    <row r="109" spans="12:72" s="13" customFormat="1" x14ac:dyDescent="0.2"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</row>
    <row r="110" spans="12:72" s="13" customFormat="1" x14ac:dyDescent="0.2"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</row>
    <row r="111" spans="12:72" s="13" customFormat="1" x14ac:dyDescent="0.2"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</row>
    <row r="112" spans="12:72" s="13" customFormat="1" x14ac:dyDescent="0.2"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</row>
    <row r="113" spans="12:72" s="13" customFormat="1" x14ac:dyDescent="0.2"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</row>
    <row r="114" spans="12:72" s="13" customFormat="1" x14ac:dyDescent="0.2"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</row>
    <row r="115" spans="12:72" s="13" customFormat="1" x14ac:dyDescent="0.2"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</row>
    <row r="116" spans="12:72" s="13" customFormat="1" x14ac:dyDescent="0.2"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</row>
    <row r="117" spans="12:72" s="13" customFormat="1" x14ac:dyDescent="0.2"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</row>
    <row r="118" spans="12:72" s="13" customFormat="1" x14ac:dyDescent="0.2"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</row>
    <row r="119" spans="12:72" s="13" customFormat="1" x14ac:dyDescent="0.2"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</row>
    <row r="120" spans="12:72" s="13" customFormat="1" x14ac:dyDescent="0.2"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</row>
    <row r="121" spans="12:72" s="13" customFormat="1" x14ac:dyDescent="0.2"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</row>
    <row r="122" spans="12:72" s="13" customFormat="1" x14ac:dyDescent="0.2"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</row>
    <row r="123" spans="12:72" s="13" customFormat="1" x14ac:dyDescent="0.2"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</row>
    <row r="124" spans="12:72" s="13" customFormat="1" x14ac:dyDescent="0.2"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</row>
    <row r="125" spans="12:72" s="13" customFormat="1" x14ac:dyDescent="0.2"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</row>
    <row r="126" spans="12:72" s="13" customFormat="1" x14ac:dyDescent="0.2"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</row>
    <row r="127" spans="12:72" s="13" customFormat="1" x14ac:dyDescent="0.2"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</row>
    <row r="128" spans="12:72" s="13" customFormat="1" x14ac:dyDescent="0.2"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</row>
    <row r="129" spans="12:72" s="13" customFormat="1" x14ac:dyDescent="0.2"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</row>
    <row r="130" spans="12:72" s="13" customFormat="1" x14ac:dyDescent="0.2"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</row>
    <row r="131" spans="12:72" s="13" customFormat="1" x14ac:dyDescent="0.2"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</row>
    <row r="132" spans="12:72" s="13" customFormat="1" x14ac:dyDescent="0.2"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</row>
    <row r="133" spans="12:72" s="13" customFormat="1" x14ac:dyDescent="0.2"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</row>
    <row r="134" spans="12:72" s="13" customFormat="1" x14ac:dyDescent="0.2"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</row>
    <row r="135" spans="12:72" s="13" customFormat="1" x14ac:dyDescent="0.2"/>
    <row r="136" spans="12:72" s="13" customFormat="1" x14ac:dyDescent="0.2"/>
    <row r="137" spans="12:72" s="13" customFormat="1" x14ac:dyDescent="0.2"/>
    <row r="138" spans="12:72" s="13" customFormat="1" x14ac:dyDescent="0.2"/>
    <row r="139" spans="12:72" s="13" customFormat="1" x14ac:dyDescent="0.2"/>
    <row r="140" spans="12:72" s="13" customFormat="1" x14ac:dyDescent="0.2"/>
    <row r="141" spans="12:72" s="13" customFormat="1" x14ac:dyDescent="0.2"/>
    <row r="142" spans="12:72" s="13" customFormat="1" x14ac:dyDescent="0.2"/>
    <row r="143" spans="12:72" s="13" customFormat="1" x14ac:dyDescent="0.2"/>
    <row r="144" spans="12:72" s="13" customFormat="1" x14ac:dyDescent="0.2"/>
    <row r="145" s="13" customFormat="1" x14ac:dyDescent="0.2"/>
    <row r="146" s="13" customFormat="1" x14ac:dyDescent="0.2"/>
    <row r="147" s="13" customFormat="1" x14ac:dyDescent="0.2"/>
    <row r="148" s="13" customFormat="1" x14ac:dyDescent="0.2"/>
    <row r="149" s="13" customFormat="1" x14ac:dyDescent="0.2"/>
    <row r="150" s="13" customFormat="1" x14ac:dyDescent="0.2"/>
    <row r="151" s="13" customFormat="1" x14ac:dyDescent="0.2"/>
    <row r="152" s="13" customFormat="1" x14ac:dyDescent="0.2"/>
    <row r="153" s="13" customFormat="1" x14ac:dyDescent="0.2"/>
  </sheetData>
  <mergeCells count="3">
    <mergeCell ref="A2:S2"/>
    <mergeCell ref="B3:R3"/>
    <mergeCell ref="A3:A4"/>
  </mergeCells>
  <hyperlinks>
    <hyperlink ref="A77" r:id="rId1" display="http://trade.ec.europa.eu/" xr:uid="{B9457D4B-6D62-0143-A6B9-11A3357A371A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P128"/>
  <sheetViews>
    <sheetView showZero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ColWidth="14.6640625" defaultRowHeight="15" x14ac:dyDescent="0.2"/>
  <cols>
    <col min="1" max="1" width="35.33203125" style="2" customWidth="1"/>
    <col min="2" max="18" width="13.5" style="2" customWidth="1"/>
    <col min="19" max="19" width="13.5" style="15" customWidth="1"/>
    <col min="20" max="66" width="14.6640625" style="13"/>
    <col min="67" max="67" width="14.6640625" style="4"/>
    <col min="68" max="16384" width="14.6640625" style="2"/>
  </cols>
  <sheetData>
    <row r="1" spans="1:68" x14ac:dyDescent="0.2">
      <c r="A1" s="12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68" ht="23.25" customHeight="1" x14ac:dyDescent="0.2">
      <c r="A2" s="47" t="s">
        <v>114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</row>
    <row r="3" spans="1:68" ht="15" customHeight="1" x14ac:dyDescent="0.2">
      <c r="A3" s="56" t="s">
        <v>112</v>
      </c>
      <c r="B3" s="54" t="s">
        <v>111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5"/>
      <c r="BP3" s="3"/>
    </row>
    <row r="4" spans="1:68" ht="17" thickBot="1" x14ac:dyDescent="0.25">
      <c r="A4" s="57"/>
      <c r="B4" s="18">
        <v>2002</v>
      </c>
      <c r="C4" s="18">
        <v>2003</v>
      </c>
      <c r="D4" s="18">
        <v>2004</v>
      </c>
      <c r="E4" s="18">
        <v>2005</v>
      </c>
      <c r="F4" s="18">
        <v>2006</v>
      </c>
      <c r="G4" s="18">
        <v>2007</v>
      </c>
      <c r="H4" s="18">
        <v>2008</v>
      </c>
      <c r="I4" s="18">
        <v>2009</v>
      </c>
      <c r="J4" s="18">
        <v>2010</v>
      </c>
      <c r="K4" s="18">
        <v>2011</v>
      </c>
      <c r="L4" s="19" t="s">
        <v>0</v>
      </c>
      <c r="M4" s="19" t="s">
        <v>1</v>
      </c>
      <c r="N4" s="19" t="s">
        <v>2</v>
      </c>
      <c r="O4" s="19" t="s">
        <v>3</v>
      </c>
      <c r="P4" s="19" t="s">
        <v>4</v>
      </c>
      <c r="Q4" s="19" t="s">
        <v>5</v>
      </c>
      <c r="R4" s="19" t="s">
        <v>6</v>
      </c>
      <c r="S4" s="20" t="s">
        <v>7</v>
      </c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5"/>
      <c r="BP4" s="3"/>
    </row>
    <row r="5" spans="1:68" x14ac:dyDescent="0.2">
      <c r="A5" s="43" t="s">
        <v>65</v>
      </c>
      <c r="B5" s="22">
        <v>0</v>
      </c>
      <c r="C5" s="22">
        <v>0</v>
      </c>
      <c r="D5" s="22">
        <v>206000</v>
      </c>
      <c r="E5" s="22">
        <v>106000</v>
      </c>
      <c r="F5" s="22">
        <v>2000</v>
      </c>
      <c r="G5" s="22">
        <v>0</v>
      </c>
      <c r="H5" s="22">
        <v>0</v>
      </c>
      <c r="I5" s="22">
        <v>18000</v>
      </c>
      <c r="J5" s="22">
        <v>0</v>
      </c>
      <c r="K5" s="22">
        <v>10000</v>
      </c>
      <c r="L5" s="22">
        <v>9000</v>
      </c>
      <c r="M5" s="22">
        <v>22000</v>
      </c>
      <c r="N5" s="22">
        <v>16000</v>
      </c>
      <c r="O5" s="22">
        <v>17000</v>
      </c>
      <c r="P5" s="22">
        <v>11000</v>
      </c>
      <c r="Q5" s="22">
        <v>16000</v>
      </c>
      <c r="R5" s="22">
        <v>2000</v>
      </c>
      <c r="S5" s="23">
        <v>5000</v>
      </c>
    </row>
    <row r="6" spans="1:68" x14ac:dyDescent="0.2">
      <c r="A6" s="7" t="s">
        <v>66</v>
      </c>
      <c r="B6" s="3">
        <v>105000</v>
      </c>
      <c r="C6" s="3">
        <v>206000</v>
      </c>
      <c r="D6" s="3">
        <v>123000</v>
      </c>
      <c r="E6" s="3">
        <v>111000</v>
      </c>
      <c r="F6" s="3">
        <v>33000</v>
      </c>
      <c r="G6" s="3">
        <v>82000</v>
      </c>
      <c r="H6" s="3">
        <v>12000</v>
      </c>
      <c r="I6" s="3">
        <v>30000</v>
      </c>
      <c r="J6" s="3">
        <v>24000</v>
      </c>
      <c r="K6" s="3">
        <v>31000</v>
      </c>
      <c r="L6" s="3">
        <v>13000</v>
      </c>
      <c r="M6" s="3">
        <v>13000</v>
      </c>
      <c r="N6" s="3">
        <v>24000</v>
      </c>
      <c r="O6" s="3">
        <v>36000</v>
      </c>
      <c r="P6" s="3">
        <v>55000</v>
      </c>
      <c r="Q6" s="3">
        <v>26000</v>
      </c>
      <c r="R6" s="3">
        <v>14000</v>
      </c>
      <c r="S6" s="8">
        <v>19000</v>
      </c>
    </row>
    <row r="7" spans="1:68" x14ac:dyDescent="0.2">
      <c r="A7" s="7" t="s">
        <v>67</v>
      </c>
      <c r="B7" s="3">
        <v>37000</v>
      </c>
      <c r="C7" s="3">
        <v>243000</v>
      </c>
      <c r="D7" s="3">
        <v>293000</v>
      </c>
      <c r="E7" s="3">
        <v>233000</v>
      </c>
      <c r="F7" s="3">
        <v>104000</v>
      </c>
      <c r="G7" s="3">
        <v>115000</v>
      </c>
      <c r="H7" s="3">
        <v>193000</v>
      </c>
      <c r="I7" s="3">
        <v>473000</v>
      </c>
      <c r="J7" s="3">
        <v>715000</v>
      </c>
      <c r="K7" s="3">
        <v>673000</v>
      </c>
      <c r="L7" s="3">
        <v>647000</v>
      </c>
      <c r="M7" s="3">
        <v>724000</v>
      </c>
      <c r="N7" s="3">
        <v>956000</v>
      </c>
      <c r="O7" s="3">
        <v>725000</v>
      </c>
      <c r="P7" s="3">
        <v>892000</v>
      </c>
      <c r="Q7" s="3">
        <v>522000</v>
      </c>
      <c r="R7" s="3">
        <v>483000</v>
      </c>
      <c r="S7" s="8">
        <v>473000</v>
      </c>
    </row>
    <row r="8" spans="1:68" x14ac:dyDescent="0.2">
      <c r="A8" s="7" t="s">
        <v>68</v>
      </c>
      <c r="B8" s="3">
        <v>0</v>
      </c>
      <c r="C8" s="3">
        <v>0</v>
      </c>
      <c r="D8" s="3">
        <v>0</v>
      </c>
      <c r="E8" s="3">
        <v>18000</v>
      </c>
      <c r="F8" s="3">
        <v>3000</v>
      </c>
      <c r="G8" s="3">
        <v>1000</v>
      </c>
      <c r="H8" s="3">
        <v>2000</v>
      </c>
      <c r="I8" s="3">
        <v>0</v>
      </c>
      <c r="J8" s="3">
        <v>0</v>
      </c>
      <c r="K8" s="3">
        <v>0</v>
      </c>
      <c r="L8" s="3">
        <v>0</v>
      </c>
      <c r="M8" s="3">
        <v>1000</v>
      </c>
      <c r="N8" s="3">
        <v>12000</v>
      </c>
      <c r="O8" s="3">
        <v>23000</v>
      </c>
      <c r="P8" s="3">
        <v>20000</v>
      </c>
      <c r="Q8" s="3">
        <v>14000</v>
      </c>
      <c r="R8" s="3">
        <v>14000</v>
      </c>
      <c r="S8" s="8">
        <v>14000</v>
      </c>
    </row>
    <row r="9" spans="1:68" x14ac:dyDescent="0.2">
      <c r="A9" s="7" t="s">
        <v>69</v>
      </c>
      <c r="B9" s="3">
        <v>30000</v>
      </c>
      <c r="C9" s="3">
        <v>40000</v>
      </c>
      <c r="D9" s="3">
        <v>50000</v>
      </c>
      <c r="E9" s="3">
        <v>39000</v>
      </c>
      <c r="F9" s="3">
        <v>74000</v>
      </c>
      <c r="G9" s="3">
        <v>115000</v>
      </c>
      <c r="H9" s="3">
        <v>136000</v>
      </c>
      <c r="I9" s="3">
        <v>327000</v>
      </c>
      <c r="J9" s="3">
        <v>154000</v>
      </c>
      <c r="K9" s="3">
        <v>114000</v>
      </c>
      <c r="L9" s="3">
        <v>112000</v>
      </c>
      <c r="M9" s="3">
        <v>85000</v>
      </c>
      <c r="N9" s="3">
        <v>174000</v>
      </c>
      <c r="O9" s="3">
        <v>113000</v>
      </c>
      <c r="P9" s="3">
        <v>169000</v>
      </c>
      <c r="Q9" s="3">
        <v>101000</v>
      </c>
      <c r="R9" s="3">
        <v>285000</v>
      </c>
      <c r="S9" s="8">
        <v>17000</v>
      </c>
    </row>
    <row r="10" spans="1:68" x14ac:dyDescent="0.2">
      <c r="A10" s="7" t="s">
        <v>70</v>
      </c>
      <c r="B10" s="3">
        <v>33000</v>
      </c>
      <c r="C10" s="3">
        <v>70000</v>
      </c>
      <c r="D10" s="3">
        <v>125000</v>
      </c>
      <c r="E10" s="3">
        <v>42000</v>
      </c>
      <c r="F10" s="3">
        <v>54000</v>
      </c>
      <c r="G10" s="3">
        <v>273000</v>
      </c>
      <c r="H10" s="3">
        <v>307000</v>
      </c>
      <c r="I10" s="3">
        <v>198000</v>
      </c>
      <c r="J10" s="3">
        <v>314000</v>
      </c>
      <c r="K10" s="3">
        <v>226000</v>
      </c>
      <c r="L10" s="3">
        <v>124000</v>
      </c>
      <c r="M10" s="3">
        <v>141000</v>
      </c>
      <c r="N10" s="3">
        <v>115000</v>
      </c>
      <c r="O10" s="3">
        <v>171000</v>
      </c>
      <c r="P10" s="3">
        <v>149000</v>
      </c>
      <c r="Q10" s="3">
        <v>146000</v>
      </c>
      <c r="R10" s="3">
        <v>88000</v>
      </c>
      <c r="S10" s="8">
        <v>78000</v>
      </c>
    </row>
    <row r="11" spans="1:68" x14ac:dyDescent="0.2">
      <c r="A11" s="7" t="s">
        <v>71</v>
      </c>
      <c r="B11" s="3">
        <v>0</v>
      </c>
      <c r="C11" s="3">
        <v>1000</v>
      </c>
      <c r="D11" s="3">
        <v>0</v>
      </c>
      <c r="E11" s="3">
        <v>0</v>
      </c>
      <c r="F11" s="3">
        <v>4000</v>
      </c>
      <c r="G11" s="3">
        <v>0</v>
      </c>
      <c r="H11" s="3">
        <v>4000</v>
      </c>
      <c r="I11" s="3">
        <v>53000</v>
      </c>
      <c r="J11" s="3">
        <v>5000</v>
      </c>
      <c r="K11" s="3">
        <v>7000</v>
      </c>
      <c r="L11" s="3">
        <v>13000</v>
      </c>
      <c r="M11" s="3">
        <v>5000</v>
      </c>
      <c r="N11" s="3">
        <v>21000</v>
      </c>
      <c r="O11" s="3">
        <v>52000</v>
      </c>
      <c r="P11" s="3">
        <v>32000</v>
      </c>
      <c r="Q11" s="3">
        <v>26000</v>
      </c>
      <c r="R11" s="3">
        <v>21000</v>
      </c>
      <c r="S11" s="8">
        <v>25000</v>
      </c>
    </row>
    <row r="12" spans="1:68" x14ac:dyDescent="0.2">
      <c r="A12" s="7" t="s">
        <v>72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47000</v>
      </c>
      <c r="J12" s="3">
        <v>217000</v>
      </c>
      <c r="K12" s="3">
        <v>377000</v>
      </c>
      <c r="L12" s="3">
        <v>216000</v>
      </c>
      <c r="M12" s="3">
        <v>195000</v>
      </c>
      <c r="N12" s="3">
        <v>218000</v>
      </c>
      <c r="O12" s="3">
        <v>176000</v>
      </c>
      <c r="P12" s="3">
        <v>177000</v>
      </c>
      <c r="Q12" s="3">
        <v>43000</v>
      </c>
      <c r="R12" s="3">
        <v>108000</v>
      </c>
      <c r="S12" s="8">
        <v>43000</v>
      </c>
    </row>
    <row r="13" spans="1:68" x14ac:dyDescent="0.2">
      <c r="A13" s="7" t="s">
        <v>73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1000</v>
      </c>
      <c r="I13" s="3">
        <v>120000</v>
      </c>
      <c r="J13" s="3">
        <v>4000</v>
      </c>
      <c r="K13" s="3">
        <v>16000</v>
      </c>
      <c r="L13" s="3">
        <v>73000</v>
      </c>
      <c r="M13" s="3">
        <v>68000</v>
      </c>
      <c r="N13" s="3">
        <v>22000</v>
      </c>
      <c r="O13" s="3">
        <v>32000</v>
      </c>
      <c r="P13" s="3">
        <v>50000</v>
      </c>
      <c r="Q13" s="3">
        <v>0</v>
      </c>
      <c r="R13" s="3">
        <v>28000</v>
      </c>
      <c r="S13" s="8">
        <v>48000</v>
      </c>
    </row>
    <row r="14" spans="1:68" x14ac:dyDescent="0.2">
      <c r="A14" s="7" t="s">
        <v>74</v>
      </c>
      <c r="B14" s="3">
        <v>66000</v>
      </c>
      <c r="C14" s="3">
        <v>112000</v>
      </c>
      <c r="D14" s="3">
        <v>77000</v>
      </c>
      <c r="E14" s="3">
        <v>5000</v>
      </c>
      <c r="F14" s="3">
        <v>16000</v>
      </c>
      <c r="G14" s="3">
        <v>220000</v>
      </c>
      <c r="H14" s="3">
        <v>125000</v>
      </c>
      <c r="I14" s="3">
        <v>42000</v>
      </c>
      <c r="J14" s="3">
        <v>53000</v>
      </c>
      <c r="K14" s="3">
        <v>106000</v>
      </c>
      <c r="L14" s="3">
        <v>333000</v>
      </c>
      <c r="M14" s="3">
        <v>201000</v>
      </c>
      <c r="N14" s="3">
        <v>220000</v>
      </c>
      <c r="O14" s="3">
        <v>69000</v>
      </c>
      <c r="P14" s="3">
        <v>82000</v>
      </c>
      <c r="Q14" s="3">
        <v>93000</v>
      </c>
      <c r="R14" s="3">
        <v>60000</v>
      </c>
      <c r="S14" s="8">
        <v>70000</v>
      </c>
    </row>
    <row r="15" spans="1:68" x14ac:dyDescent="0.2">
      <c r="A15" s="7" t="s">
        <v>75</v>
      </c>
      <c r="B15" s="3">
        <v>42000</v>
      </c>
      <c r="C15" s="3">
        <v>78000</v>
      </c>
      <c r="D15" s="3">
        <v>39000</v>
      </c>
      <c r="E15" s="3">
        <v>26000</v>
      </c>
      <c r="F15" s="3">
        <v>171000</v>
      </c>
      <c r="G15" s="3">
        <v>29000</v>
      </c>
      <c r="H15" s="3">
        <v>22000</v>
      </c>
      <c r="I15" s="3">
        <v>214000</v>
      </c>
      <c r="J15" s="3">
        <v>60000</v>
      </c>
      <c r="K15" s="3">
        <v>161000</v>
      </c>
      <c r="L15" s="3">
        <v>38000</v>
      </c>
      <c r="M15" s="3">
        <v>23000</v>
      </c>
      <c r="N15" s="3">
        <v>33000</v>
      </c>
      <c r="O15" s="3">
        <v>14000</v>
      </c>
      <c r="P15" s="3">
        <v>126000</v>
      </c>
      <c r="Q15" s="3">
        <v>279000</v>
      </c>
      <c r="R15" s="3">
        <v>142000</v>
      </c>
      <c r="S15" s="8">
        <v>214000</v>
      </c>
    </row>
    <row r="16" spans="1:68" x14ac:dyDescent="0.2">
      <c r="A16" s="7" t="s">
        <v>76</v>
      </c>
      <c r="B16" s="3">
        <v>0</v>
      </c>
      <c r="C16" s="3">
        <v>32000</v>
      </c>
      <c r="D16" s="3">
        <v>9000</v>
      </c>
      <c r="E16" s="3">
        <v>1000</v>
      </c>
      <c r="F16" s="3">
        <v>19000</v>
      </c>
      <c r="G16" s="3">
        <v>10000</v>
      </c>
      <c r="H16" s="3">
        <v>0</v>
      </c>
      <c r="I16" s="3">
        <v>22000</v>
      </c>
      <c r="J16" s="3">
        <v>9000</v>
      </c>
      <c r="K16" s="3">
        <v>6000</v>
      </c>
      <c r="L16" s="3">
        <v>12000</v>
      </c>
      <c r="M16" s="3">
        <v>11000</v>
      </c>
      <c r="N16" s="3">
        <v>2000</v>
      </c>
      <c r="O16" s="3">
        <v>5000</v>
      </c>
      <c r="P16" s="3">
        <v>85000</v>
      </c>
      <c r="Q16" s="3">
        <v>18000</v>
      </c>
      <c r="R16" s="3">
        <v>13000</v>
      </c>
      <c r="S16" s="8">
        <v>34000</v>
      </c>
    </row>
    <row r="17" spans="1:19" x14ac:dyDescent="0.2">
      <c r="A17" s="7" t="s">
        <v>77</v>
      </c>
      <c r="B17" s="3">
        <v>0</v>
      </c>
      <c r="C17" s="3">
        <v>0</v>
      </c>
      <c r="D17" s="3">
        <v>407000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1000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1000</v>
      </c>
      <c r="S17" s="8">
        <v>0</v>
      </c>
    </row>
    <row r="18" spans="1:19" x14ac:dyDescent="0.2">
      <c r="A18" s="7" t="s">
        <v>78</v>
      </c>
      <c r="B18" s="3">
        <v>14989000</v>
      </c>
      <c r="C18" s="3">
        <v>18334000</v>
      </c>
      <c r="D18" s="3">
        <v>7055000</v>
      </c>
      <c r="E18" s="3">
        <v>18867000</v>
      </c>
      <c r="F18" s="3">
        <v>20003000</v>
      </c>
      <c r="G18" s="3">
        <v>15839000</v>
      </c>
      <c r="H18" s="3">
        <v>11507000</v>
      </c>
      <c r="I18" s="3">
        <v>11175000</v>
      </c>
      <c r="J18" s="3">
        <v>24511000</v>
      </c>
      <c r="K18" s="3">
        <v>22378000</v>
      </c>
      <c r="L18" s="3">
        <v>14828000</v>
      </c>
      <c r="M18" s="3">
        <v>7341000</v>
      </c>
      <c r="N18" s="3">
        <v>8210000</v>
      </c>
      <c r="O18" s="3">
        <v>10710000</v>
      </c>
      <c r="P18" s="3">
        <v>18582000</v>
      </c>
      <c r="Q18" s="3">
        <v>6184000</v>
      </c>
      <c r="R18" s="3">
        <v>12588000</v>
      </c>
      <c r="S18" s="8">
        <v>10503000</v>
      </c>
    </row>
    <row r="19" spans="1:19" x14ac:dyDescent="0.2">
      <c r="A19" s="7" t="s">
        <v>79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4000</v>
      </c>
      <c r="I19" s="3">
        <v>9000</v>
      </c>
      <c r="J19" s="3">
        <v>2000</v>
      </c>
      <c r="K19" s="3">
        <v>0</v>
      </c>
      <c r="L19" s="3">
        <v>0</v>
      </c>
      <c r="M19" s="3">
        <v>0</v>
      </c>
      <c r="N19" s="3">
        <v>0</v>
      </c>
      <c r="O19" s="3">
        <v>3000</v>
      </c>
      <c r="P19" s="3">
        <v>3000</v>
      </c>
      <c r="Q19" s="3">
        <v>1000</v>
      </c>
      <c r="R19" s="3">
        <v>2000</v>
      </c>
      <c r="S19" s="8">
        <v>0</v>
      </c>
    </row>
    <row r="20" spans="1:19" x14ac:dyDescent="0.2">
      <c r="A20" s="7" t="s">
        <v>80</v>
      </c>
      <c r="B20" s="3">
        <v>3000</v>
      </c>
      <c r="C20" s="3">
        <v>10000</v>
      </c>
      <c r="D20" s="3">
        <v>0</v>
      </c>
      <c r="E20" s="3">
        <v>9000</v>
      </c>
      <c r="F20" s="3">
        <v>0</v>
      </c>
      <c r="G20" s="3">
        <v>0</v>
      </c>
      <c r="H20" s="3">
        <v>0</v>
      </c>
      <c r="I20" s="3">
        <v>0</v>
      </c>
      <c r="J20" s="3">
        <v>24000</v>
      </c>
      <c r="K20" s="3">
        <v>65000</v>
      </c>
      <c r="L20" s="3">
        <v>1000</v>
      </c>
      <c r="M20" s="3">
        <v>1000</v>
      </c>
      <c r="N20" s="3">
        <v>3000</v>
      </c>
      <c r="O20" s="3">
        <v>0</v>
      </c>
      <c r="P20" s="3">
        <v>5000</v>
      </c>
      <c r="Q20" s="3">
        <v>2000</v>
      </c>
      <c r="R20" s="3">
        <v>5000</v>
      </c>
      <c r="S20" s="8">
        <v>8000</v>
      </c>
    </row>
    <row r="21" spans="1:19" x14ac:dyDescent="0.2">
      <c r="A21" s="7" t="s">
        <v>81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8">
        <v>0</v>
      </c>
    </row>
    <row r="22" spans="1:19" x14ac:dyDescent="0.2">
      <c r="A22" s="7" t="s">
        <v>110</v>
      </c>
      <c r="B22" s="3">
        <v>1000</v>
      </c>
      <c r="C22" s="3">
        <v>11000</v>
      </c>
      <c r="D22" s="3">
        <v>3000</v>
      </c>
      <c r="E22" s="3">
        <v>0</v>
      </c>
      <c r="F22" s="3">
        <v>0</v>
      </c>
      <c r="G22" s="3">
        <v>1000</v>
      </c>
      <c r="H22" s="3">
        <v>0</v>
      </c>
      <c r="I22" s="3">
        <v>0</v>
      </c>
      <c r="J22" s="3">
        <v>0</v>
      </c>
      <c r="K22" s="3">
        <v>30000</v>
      </c>
      <c r="S22" s="9"/>
    </row>
    <row r="23" spans="1:19" x14ac:dyDescent="0.2">
      <c r="A23" s="7" t="s">
        <v>82</v>
      </c>
      <c r="B23" s="3">
        <v>73000</v>
      </c>
      <c r="C23" s="3">
        <v>32000</v>
      </c>
      <c r="D23" s="3">
        <v>8000</v>
      </c>
      <c r="E23" s="3">
        <v>36000</v>
      </c>
      <c r="F23" s="3">
        <v>0</v>
      </c>
      <c r="G23" s="3">
        <v>7000</v>
      </c>
      <c r="H23" s="3">
        <v>44000</v>
      </c>
      <c r="I23" s="3">
        <v>28000</v>
      </c>
      <c r="J23" s="3">
        <v>125000</v>
      </c>
      <c r="K23" s="3">
        <v>544000</v>
      </c>
      <c r="L23" s="3">
        <v>10000</v>
      </c>
      <c r="M23" s="3">
        <v>9000</v>
      </c>
      <c r="N23" s="3">
        <v>7000</v>
      </c>
      <c r="O23" s="3">
        <v>12000</v>
      </c>
      <c r="P23" s="3">
        <v>11000</v>
      </c>
      <c r="Q23" s="3">
        <v>12000</v>
      </c>
      <c r="R23" s="3">
        <v>12000</v>
      </c>
      <c r="S23" s="8">
        <v>11000</v>
      </c>
    </row>
    <row r="24" spans="1:19" x14ac:dyDescent="0.2">
      <c r="A24" s="7" t="s">
        <v>83</v>
      </c>
      <c r="B24" s="3">
        <v>176000</v>
      </c>
      <c r="C24" s="3">
        <v>328000</v>
      </c>
      <c r="D24" s="3">
        <v>122000</v>
      </c>
      <c r="E24" s="3">
        <v>5000</v>
      </c>
      <c r="F24" s="3">
        <v>25000</v>
      </c>
      <c r="G24" s="3">
        <v>153000</v>
      </c>
      <c r="H24" s="3">
        <v>65000</v>
      </c>
      <c r="I24" s="3">
        <v>142000</v>
      </c>
      <c r="J24" s="3">
        <v>194000</v>
      </c>
      <c r="K24" s="3">
        <v>5000</v>
      </c>
      <c r="L24" s="3">
        <v>46000</v>
      </c>
      <c r="M24" s="3">
        <v>61000</v>
      </c>
      <c r="N24" s="3">
        <v>46000</v>
      </c>
      <c r="O24" s="3">
        <v>40000</v>
      </c>
      <c r="P24" s="3">
        <v>66000</v>
      </c>
      <c r="Q24" s="3">
        <v>59000</v>
      </c>
      <c r="R24" s="3">
        <v>79000</v>
      </c>
      <c r="S24" s="8">
        <v>67000</v>
      </c>
    </row>
    <row r="25" spans="1:19" x14ac:dyDescent="0.2">
      <c r="A25" s="7" t="s">
        <v>84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204000</v>
      </c>
      <c r="P25" s="3">
        <v>0</v>
      </c>
      <c r="Q25" s="3">
        <v>0</v>
      </c>
      <c r="R25" s="3">
        <v>0</v>
      </c>
      <c r="S25" s="8">
        <v>0</v>
      </c>
    </row>
    <row r="26" spans="1:19" x14ac:dyDescent="0.2">
      <c r="A26" s="7" t="s">
        <v>85</v>
      </c>
      <c r="B26" s="3">
        <v>32000</v>
      </c>
      <c r="C26" s="3">
        <v>83000</v>
      </c>
      <c r="D26" s="3">
        <v>83000</v>
      </c>
      <c r="E26" s="3">
        <v>84000</v>
      </c>
      <c r="F26" s="3">
        <v>103000</v>
      </c>
      <c r="G26" s="3">
        <v>110000</v>
      </c>
      <c r="H26" s="3">
        <v>88000</v>
      </c>
      <c r="I26" s="3">
        <v>41000</v>
      </c>
      <c r="J26" s="3">
        <v>45000</v>
      </c>
      <c r="K26" s="3">
        <v>198000</v>
      </c>
      <c r="L26" s="3">
        <v>311000</v>
      </c>
      <c r="M26" s="3">
        <v>265000</v>
      </c>
      <c r="N26" s="3">
        <v>160000</v>
      </c>
      <c r="O26" s="3">
        <v>345000</v>
      </c>
      <c r="P26" s="3">
        <v>868000</v>
      </c>
      <c r="Q26" s="3">
        <v>541000</v>
      </c>
      <c r="R26" s="3">
        <v>389000</v>
      </c>
      <c r="S26" s="8">
        <v>395000</v>
      </c>
    </row>
    <row r="27" spans="1:19" x14ac:dyDescent="0.2">
      <c r="A27" s="7" t="s">
        <v>86</v>
      </c>
      <c r="B27" s="3">
        <v>0</v>
      </c>
      <c r="C27" s="3">
        <v>0</v>
      </c>
      <c r="D27" s="3">
        <v>0</v>
      </c>
      <c r="E27" s="3">
        <v>0</v>
      </c>
      <c r="F27" s="3">
        <v>15000</v>
      </c>
      <c r="G27" s="3">
        <v>8000</v>
      </c>
      <c r="H27" s="3">
        <v>0</v>
      </c>
      <c r="I27" s="3">
        <v>0</v>
      </c>
      <c r="J27" s="3">
        <v>0</v>
      </c>
      <c r="K27" s="3">
        <v>0</v>
      </c>
      <c r="L27" s="3">
        <v>10000</v>
      </c>
      <c r="M27" s="3">
        <v>69000</v>
      </c>
      <c r="N27" s="3">
        <v>4000</v>
      </c>
      <c r="O27" s="3">
        <v>2000</v>
      </c>
      <c r="P27" s="3">
        <v>14000</v>
      </c>
      <c r="Q27" s="3">
        <v>5000</v>
      </c>
      <c r="R27" s="3">
        <v>18000</v>
      </c>
      <c r="S27" s="8">
        <v>23000</v>
      </c>
    </row>
    <row r="28" spans="1:19" x14ac:dyDescent="0.2">
      <c r="A28" s="7" t="s">
        <v>87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7000</v>
      </c>
      <c r="I28" s="3">
        <v>2000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4000</v>
      </c>
      <c r="P28" s="3">
        <v>28000</v>
      </c>
      <c r="Q28" s="3">
        <v>3000</v>
      </c>
      <c r="R28" s="3">
        <v>3000</v>
      </c>
      <c r="S28" s="8">
        <v>1000</v>
      </c>
    </row>
    <row r="29" spans="1:19" x14ac:dyDescent="0.2">
      <c r="A29" s="7" t="s">
        <v>88</v>
      </c>
      <c r="B29" s="3">
        <v>3911000</v>
      </c>
      <c r="C29" s="3">
        <v>18494000</v>
      </c>
      <c r="D29" s="3">
        <v>6464000</v>
      </c>
      <c r="E29" s="3">
        <v>7174000</v>
      </c>
      <c r="F29" s="3">
        <v>21083000</v>
      </c>
      <c r="G29" s="3">
        <v>4740000</v>
      </c>
      <c r="H29" s="3">
        <v>5913000</v>
      </c>
      <c r="I29" s="3">
        <v>8630000</v>
      </c>
      <c r="J29" s="3">
        <v>3477000</v>
      </c>
      <c r="K29" s="3">
        <v>2877000</v>
      </c>
      <c r="L29" s="3">
        <v>5090000</v>
      </c>
      <c r="M29" s="3">
        <v>17051000</v>
      </c>
      <c r="N29" s="3">
        <v>1998000</v>
      </c>
      <c r="O29" s="3">
        <v>17915000</v>
      </c>
      <c r="P29" s="3">
        <v>12905000</v>
      </c>
      <c r="Q29" s="3">
        <v>16139000</v>
      </c>
      <c r="R29" s="3">
        <v>24137000</v>
      </c>
      <c r="S29" s="8">
        <v>5298000</v>
      </c>
    </row>
    <row r="30" spans="1:19" x14ac:dyDescent="0.2">
      <c r="A30" s="7" t="s">
        <v>89</v>
      </c>
      <c r="B30" s="3">
        <v>37000</v>
      </c>
      <c r="C30" s="3">
        <v>38000</v>
      </c>
      <c r="D30" s="3">
        <v>48000</v>
      </c>
      <c r="E30" s="3">
        <v>33000</v>
      </c>
      <c r="F30" s="3">
        <v>85000</v>
      </c>
      <c r="G30" s="3">
        <v>26000</v>
      </c>
      <c r="H30" s="3">
        <v>84000</v>
      </c>
      <c r="I30" s="3">
        <v>3000</v>
      </c>
      <c r="J30" s="3">
        <v>39000</v>
      </c>
      <c r="K30" s="3">
        <v>73000</v>
      </c>
      <c r="L30" s="3">
        <v>78000</v>
      </c>
      <c r="M30" s="3">
        <v>128000</v>
      </c>
      <c r="N30" s="3">
        <v>122000</v>
      </c>
      <c r="O30" s="3">
        <v>161000</v>
      </c>
      <c r="P30" s="3">
        <v>157000</v>
      </c>
      <c r="Q30" s="3">
        <v>97000</v>
      </c>
      <c r="R30" s="3">
        <v>79000</v>
      </c>
      <c r="S30" s="8">
        <v>107000</v>
      </c>
    </row>
    <row r="31" spans="1:19" x14ac:dyDescent="0.2">
      <c r="A31" s="7" t="s">
        <v>90</v>
      </c>
      <c r="B31" s="3">
        <v>292000</v>
      </c>
      <c r="C31" s="3">
        <v>434000</v>
      </c>
      <c r="D31" s="3">
        <v>623000</v>
      </c>
      <c r="E31" s="3">
        <v>918000</v>
      </c>
      <c r="F31" s="3">
        <v>655000</v>
      </c>
      <c r="G31" s="3">
        <v>772000</v>
      </c>
      <c r="H31" s="3">
        <v>574000</v>
      </c>
      <c r="I31" s="3">
        <v>165000</v>
      </c>
      <c r="J31" s="3">
        <v>92000</v>
      </c>
      <c r="K31" s="3">
        <v>146000</v>
      </c>
      <c r="L31" s="3">
        <v>119000</v>
      </c>
      <c r="M31" s="3">
        <v>104000</v>
      </c>
      <c r="N31" s="3">
        <v>67000</v>
      </c>
      <c r="O31" s="3">
        <v>42000</v>
      </c>
      <c r="P31" s="3">
        <v>175000</v>
      </c>
      <c r="Q31" s="3">
        <v>82000</v>
      </c>
      <c r="R31" s="3">
        <v>58000</v>
      </c>
      <c r="S31" s="8">
        <v>49000</v>
      </c>
    </row>
    <row r="32" spans="1:19" x14ac:dyDescent="0.2">
      <c r="A32" s="7" t="s">
        <v>91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629000</v>
      </c>
      <c r="H32" s="3">
        <v>0</v>
      </c>
      <c r="I32" s="3">
        <v>0</v>
      </c>
      <c r="J32" s="3">
        <v>0</v>
      </c>
      <c r="K32" s="3">
        <v>112000</v>
      </c>
      <c r="L32" s="3">
        <v>1000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8">
        <v>0</v>
      </c>
    </row>
    <row r="33" spans="1:68" x14ac:dyDescent="0.2">
      <c r="A33" s="35" t="s">
        <v>92</v>
      </c>
      <c r="B33" s="36">
        <f>SUM(B5:B32)</f>
        <v>19827000</v>
      </c>
      <c r="C33" s="36">
        <f t="shared" ref="C33:L33" si="0">SUM(C5:C32)</f>
        <v>38546000</v>
      </c>
      <c r="D33" s="36">
        <f t="shared" si="0"/>
        <v>15735000</v>
      </c>
      <c r="E33" s="36">
        <f t="shared" si="0"/>
        <v>27707000</v>
      </c>
      <c r="F33" s="36">
        <f t="shared" si="0"/>
        <v>42449000</v>
      </c>
      <c r="G33" s="36">
        <f t="shared" si="0"/>
        <v>23130000</v>
      </c>
      <c r="H33" s="36">
        <f t="shared" si="0"/>
        <v>19088000</v>
      </c>
      <c r="I33" s="36">
        <f t="shared" si="0"/>
        <v>21739000</v>
      </c>
      <c r="J33" s="36">
        <f t="shared" si="0"/>
        <v>30065000</v>
      </c>
      <c r="K33" s="36">
        <f t="shared" si="0"/>
        <v>28155000</v>
      </c>
      <c r="L33" s="36">
        <f t="shared" si="0"/>
        <v>22084000</v>
      </c>
      <c r="M33" s="37">
        <f t="shared" ref="M33:S33" si="1">SUM(M5:M32)</f>
        <v>26518000</v>
      </c>
      <c r="N33" s="37">
        <f t="shared" si="1"/>
        <v>12430000</v>
      </c>
      <c r="O33" s="37">
        <f t="shared" si="1"/>
        <v>30871000</v>
      </c>
      <c r="P33" s="37">
        <f t="shared" si="1"/>
        <v>34662000</v>
      </c>
      <c r="Q33" s="37">
        <f t="shared" si="1"/>
        <v>24409000</v>
      </c>
      <c r="R33" s="37">
        <f t="shared" si="1"/>
        <v>38629000</v>
      </c>
      <c r="S33" s="38">
        <f t="shared" si="1"/>
        <v>17502000</v>
      </c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5"/>
      <c r="BP33" s="3"/>
    </row>
    <row r="34" spans="1:68" ht="16" thickBot="1" x14ac:dyDescent="0.25">
      <c r="A34" s="39" t="s">
        <v>93</v>
      </c>
      <c r="B34" s="40">
        <f>B18+B29</f>
        <v>18900000</v>
      </c>
      <c r="C34" s="40">
        <f t="shared" ref="C34:L34" si="2">C18+C29</f>
        <v>36828000</v>
      </c>
      <c r="D34" s="40">
        <f t="shared" si="2"/>
        <v>13519000</v>
      </c>
      <c r="E34" s="40">
        <f t="shared" si="2"/>
        <v>26041000</v>
      </c>
      <c r="F34" s="40">
        <f t="shared" si="2"/>
        <v>41086000</v>
      </c>
      <c r="G34" s="40">
        <f t="shared" si="2"/>
        <v>20579000</v>
      </c>
      <c r="H34" s="40">
        <f t="shared" si="2"/>
        <v>17420000</v>
      </c>
      <c r="I34" s="40">
        <f t="shared" si="2"/>
        <v>19805000</v>
      </c>
      <c r="J34" s="40">
        <f t="shared" si="2"/>
        <v>27988000</v>
      </c>
      <c r="K34" s="40">
        <f t="shared" si="2"/>
        <v>25255000</v>
      </c>
      <c r="L34" s="40">
        <f t="shared" si="2"/>
        <v>19918000</v>
      </c>
      <c r="M34" s="41">
        <f t="shared" ref="M34:S34" si="3">M18+M29</f>
        <v>24392000</v>
      </c>
      <c r="N34" s="41">
        <f t="shared" si="3"/>
        <v>10208000</v>
      </c>
      <c r="O34" s="41">
        <f t="shared" si="3"/>
        <v>28625000</v>
      </c>
      <c r="P34" s="41">
        <f t="shared" si="3"/>
        <v>31487000</v>
      </c>
      <c r="Q34" s="41">
        <f t="shared" si="3"/>
        <v>22323000</v>
      </c>
      <c r="R34" s="41">
        <f t="shared" si="3"/>
        <v>36725000</v>
      </c>
      <c r="S34" s="42">
        <f t="shared" si="3"/>
        <v>15801000</v>
      </c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5"/>
      <c r="BP34" s="3"/>
    </row>
    <row r="35" spans="1:68" s="12" customFormat="1" ht="16" thickBot="1" x14ac:dyDescent="0.25">
      <c r="A35" s="24" t="s">
        <v>94</v>
      </c>
      <c r="B35" s="25">
        <f>B33-B34</f>
        <v>927000</v>
      </c>
      <c r="C35" s="25">
        <f t="shared" ref="C35:L35" si="4">C33-C34</f>
        <v>1718000</v>
      </c>
      <c r="D35" s="25">
        <f t="shared" si="4"/>
        <v>2216000</v>
      </c>
      <c r="E35" s="25">
        <f t="shared" si="4"/>
        <v>1666000</v>
      </c>
      <c r="F35" s="25">
        <f t="shared" si="4"/>
        <v>1363000</v>
      </c>
      <c r="G35" s="25">
        <f t="shared" si="4"/>
        <v>2551000</v>
      </c>
      <c r="H35" s="25">
        <f t="shared" si="4"/>
        <v>1668000</v>
      </c>
      <c r="I35" s="25">
        <f t="shared" si="4"/>
        <v>1934000</v>
      </c>
      <c r="J35" s="25">
        <f t="shared" si="4"/>
        <v>2077000</v>
      </c>
      <c r="K35" s="25">
        <f t="shared" si="4"/>
        <v>2900000</v>
      </c>
      <c r="L35" s="25">
        <f t="shared" si="4"/>
        <v>2166000</v>
      </c>
      <c r="M35" s="25">
        <f t="shared" ref="M35:S35" si="5">M33-M34</f>
        <v>2126000</v>
      </c>
      <c r="N35" s="25">
        <f t="shared" si="5"/>
        <v>2222000</v>
      </c>
      <c r="O35" s="25">
        <f t="shared" si="5"/>
        <v>2246000</v>
      </c>
      <c r="P35" s="25">
        <f t="shared" si="5"/>
        <v>3175000</v>
      </c>
      <c r="Q35" s="25">
        <f t="shared" si="5"/>
        <v>2086000</v>
      </c>
      <c r="R35" s="25">
        <f t="shared" si="5"/>
        <v>1904000</v>
      </c>
      <c r="S35" s="26">
        <f t="shared" si="5"/>
        <v>1701000</v>
      </c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0"/>
      <c r="BP35" s="11"/>
    </row>
    <row r="36" spans="1:68" s="13" customFormat="1" x14ac:dyDescent="0.2"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1:68" s="13" customFormat="1" x14ac:dyDescent="0.2">
      <c r="A37" s="45" t="s">
        <v>115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</row>
    <row r="38" spans="1:68" s="13" customFormat="1" x14ac:dyDescent="0.2"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</row>
    <row r="39" spans="1:68" s="13" customFormat="1" x14ac:dyDescent="0.2"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</row>
    <row r="40" spans="1:68" s="13" customFormat="1" x14ac:dyDescent="0.2"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</row>
    <row r="41" spans="1:68" s="13" customFormat="1" x14ac:dyDescent="0.2"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</row>
    <row r="42" spans="1:68" s="13" customFormat="1" x14ac:dyDescent="0.2"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</row>
    <row r="43" spans="1:68" s="13" customFormat="1" x14ac:dyDescent="0.2"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</row>
    <row r="44" spans="1:68" s="13" customFormat="1" x14ac:dyDescent="0.2"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</row>
    <row r="45" spans="1:68" s="13" customFormat="1" x14ac:dyDescent="0.2"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</row>
    <row r="46" spans="1:68" s="13" customFormat="1" x14ac:dyDescent="0.2"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</row>
    <row r="47" spans="1:68" s="13" customFormat="1" x14ac:dyDescent="0.2"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</row>
    <row r="48" spans="1:68" s="13" customFormat="1" x14ac:dyDescent="0.2"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</row>
    <row r="49" spans="12:68" s="13" customFormat="1" x14ac:dyDescent="0.2"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</row>
    <row r="50" spans="12:68" s="13" customFormat="1" x14ac:dyDescent="0.2"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</row>
    <row r="51" spans="12:68" s="13" customFormat="1" x14ac:dyDescent="0.2"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</row>
    <row r="52" spans="12:68" s="13" customFormat="1" x14ac:dyDescent="0.2"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</row>
    <row r="53" spans="12:68" s="13" customFormat="1" x14ac:dyDescent="0.2"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</row>
    <row r="54" spans="12:68" s="13" customFormat="1" x14ac:dyDescent="0.2"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</row>
    <row r="55" spans="12:68" s="13" customFormat="1" x14ac:dyDescent="0.2"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</row>
    <row r="56" spans="12:68" s="13" customFormat="1" x14ac:dyDescent="0.2"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</row>
    <row r="57" spans="12:68" s="13" customFormat="1" x14ac:dyDescent="0.2"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</row>
    <row r="58" spans="12:68" s="13" customFormat="1" x14ac:dyDescent="0.2"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</row>
    <row r="59" spans="12:68" s="13" customFormat="1" x14ac:dyDescent="0.2"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</row>
    <row r="60" spans="12:68" s="13" customFormat="1" x14ac:dyDescent="0.2"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</row>
    <row r="61" spans="12:68" s="13" customFormat="1" x14ac:dyDescent="0.2"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</row>
    <row r="62" spans="12:68" s="13" customFormat="1" x14ac:dyDescent="0.2"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</row>
    <row r="63" spans="12:68" s="13" customFormat="1" x14ac:dyDescent="0.2"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</row>
    <row r="64" spans="12:68" s="13" customFormat="1" x14ac:dyDescent="0.2"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</row>
    <row r="65" spans="12:68" s="13" customFormat="1" x14ac:dyDescent="0.2"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</row>
    <row r="66" spans="12:68" s="13" customFormat="1" x14ac:dyDescent="0.2"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</row>
    <row r="67" spans="12:68" s="13" customFormat="1" x14ac:dyDescent="0.2"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</row>
    <row r="68" spans="12:68" s="13" customFormat="1" x14ac:dyDescent="0.2"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</row>
    <row r="69" spans="12:68" s="13" customFormat="1" x14ac:dyDescent="0.2"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</row>
    <row r="70" spans="12:68" s="13" customFormat="1" x14ac:dyDescent="0.2"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</row>
    <row r="71" spans="12:68" s="13" customFormat="1" x14ac:dyDescent="0.2"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</row>
    <row r="72" spans="12:68" s="13" customFormat="1" x14ac:dyDescent="0.2"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</row>
    <row r="73" spans="12:68" s="13" customFormat="1" x14ac:dyDescent="0.2"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</row>
    <row r="74" spans="12:68" s="13" customFormat="1" x14ac:dyDescent="0.2"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</row>
    <row r="75" spans="12:68" s="13" customFormat="1" x14ac:dyDescent="0.2"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</row>
    <row r="76" spans="12:68" s="13" customFormat="1" x14ac:dyDescent="0.2"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</row>
    <row r="77" spans="12:68" s="13" customFormat="1" x14ac:dyDescent="0.2"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</row>
    <row r="78" spans="12:68" s="13" customFormat="1" x14ac:dyDescent="0.2"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</row>
    <row r="79" spans="12:68" s="13" customFormat="1" x14ac:dyDescent="0.2"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</row>
    <row r="80" spans="12:68" s="13" customFormat="1" x14ac:dyDescent="0.2"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</row>
    <row r="81" spans="12:68" s="13" customFormat="1" x14ac:dyDescent="0.2"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</row>
    <row r="82" spans="12:68" s="13" customFormat="1" x14ac:dyDescent="0.2"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</row>
    <row r="83" spans="12:68" s="13" customFormat="1" x14ac:dyDescent="0.2"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</row>
    <row r="84" spans="12:68" s="13" customFormat="1" x14ac:dyDescent="0.2"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</row>
    <row r="85" spans="12:68" s="13" customFormat="1" x14ac:dyDescent="0.2"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</row>
    <row r="86" spans="12:68" s="13" customFormat="1" x14ac:dyDescent="0.2"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</row>
    <row r="87" spans="12:68" s="13" customFormat="1" x14ac:dyDescent="0.2"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</row>
    <row r="88" spans="12:68" s="13" customFormat="1" x14ac:dyDescent="0.2"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</row>
    <row r="89" spans="12:68" s="13" customFormat="1" x14ac:dyDescent="0.2"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</row>
    <row r="90" spans="12:68" s="13" customFormat="1" x14ac:dyDescent="0.2"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</row>
    <row r="91" spans="12:68" s="13" customFormat="1" x14ac:dyDescent="0.2"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</row>
    <row r="92" spans="12:68" s="13" customFormat="1" x14ac:dyDescent="0.2"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</row>
    <row r="93" spans="12:68" s="13" customFormat="1" x14ac:dyDescent="0.2"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</row>
    <row r="94" spans="12:68" s="13" customFormat="1" x14ac:dyDescent="0.2"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</row>
    <row r="95" spans="12:68" s="13" customFormat="1" x14ac:dyDescent="0.2"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</row>
    <row r="96" spans="12:68" s="13" customFormat="1" x14ac:dyDescent="0.2"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</row>
    <row r="97" spans="12:68" s="13" customFormat="1" x14ac:dyDescent="0.2"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</row>
    <row r="98" spans="12:68" s="13" customFormat="1" x14ac:dyDescent="0.2"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</row>
    <row r="99" spans="12:68" s="13" customFormat="1" x14ac:dyDescent="0.2"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</row>
    <row r="100" spans="12:68" s="13" customFormat="1" x14ac:dyDescent="0.2"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</row>
    <row r="101" spans="12:68" s="13" customFormat="1" x14ac:dyDescent="0.2"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</row>
    <row r="102" spans="12:68" s="13" customFormat="1" x14ac:dyDescent="0.2"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</row>
    <row r="103" spans="12:68" s="13" customFormat="1" x14ac:dyDescent="0.2"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</row>
    <row r="104" spans="12:68" s="13" customFormat="1" x14ac:dyDescent="0.2"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</row>
    <row r="105" spans="12:68" s="13" customFormat="1" x14ac:dyDescent="0.2"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</row>
    <row r="106" spans="12:68" s="13" customFormat="1" x14ac:dyDescent="0.2"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</row>
    <row r="107" spans="12:68" s="13" customFormat="1" x14ac:dyDescent="0.2"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</row>
    <row r="108" spans="12:68" s="13" customFormat="1" x14ac:dyDescent="0.2"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</row>
    <row r="109" spans="12:68" s="13" customFormat="1" x14ac:dyDescent="0.2"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</row>
    <row r="110" spans="12:68" s="13" customFormat="1" x14ac:dyDescent="0.2"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</row>
    <row r="111" spans="12:68" s="13" customFormat="1" x14ac:dyDescent="0.2"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</row>
    <row r="112" spans="12:68" s="13" customFormat="1" x14ac:dyDescent="0.2"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</row>
    <row r="113" spans="12:68" s="13" customFormat="1" x14ac:dyDescent="0.2"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</row>
    <row r="114" spans="12:68" s="13" customFormat="1" x14ac:dyDescent="0.2"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</row>
    <row r="115" spans="12:68" s="13" customFormat="1" x14ac:dyDescent="0.2"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</row>
    <row r="116" spans="12:68" s="13" customFormat="1" x14ac:dyDescent="0.2"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</row>
    <row r="117" spans="12:68" s="13" customFormat="1" x14ac:dyDescent="0.2"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</row>
    <row r="118" spans="12:68" s="13" customFormat="1" x14ac:dyDescent="0.2"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</row>
    <row r="119" spans="12:68" s="13" customFormat="1" x14ac:dyDescent="0.2"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</row>
    <row r="120" spans="12:68" s="13" customFormat="1" x14ac:dyDescent="0.2"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</row>
    <row r="121" spans="12:68" s="13" customFormat="1" x14ac:dyDescent="0.2"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</row>
    <row r="122" spans="12:68" s="13" customFormat="1" x14ac:dyDescent="0.2"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</row>
    <row r="123" spans="12:68" s="13" customFormat="1" x14ac:dyDescent="0.2"/>
    <row r="124" spans="12:68" s="13" customFormat="1" x14ac:dyDescent="0.2"/>
    <row r="125" spans="12:68" s="13" customFormat="1" x14ac:dyDescent="0.2"/>
    <row r="126" spans="12:68" s="13" customFormat="1" x14ac:dyDescent="0.2"/>
    <row r="127" spans="12:68" s="13" customFormat="1" x14ac:dyDescent="0.2"/>
    <row r="128" spans="12:68" s="6" customFormat="1" x14ac:dyDescent="0.2">
      <c r="S128" s="16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7"/>
    </row>
  </sheetData>
  <mergeCells count="3">
    <mergeCell ref="B3:S3"/>
    <mergeCell ref="A2:S2"/>
    <mergeCell ref="A3:A4"/>
  </mergeCells>
  <hyperlinks>
    <hyperlink ref="A37" r:id="rId1" display="http://trade.ec.europa.eu/" xr:uid="{4C405133-43E2-7346-9800-45309B71203B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8C6A0-5137-5D44-A0BE-EABB6DC51604}">
  <dimension ref="A1"/>
  <sheetViews>
    <sheetView topLeftCell="A21" workbookViewId="0">
      <selection sqref="A1:XFD1048576"/>
    </sheetView>
  </sheetViews>
  <sheetFormatPr baseColWidth="10" defaultColWidth="9.1640625" defaultRowHeight="15" x14ac:dyDescent="0.2"/>
  <cols>
    <col min="1" max="16384" width="9.1640625" style="1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non-EU</vt:lpstr>
      <vt:lpstr>EU28</vt:lpstr>
      <vt:lpstr>ΔΙΑΓΡΑΜΜΑΤΑ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Bruno (TRADE-EXT)</dc:creator>
  <cp:lastModifiedBy>GEORGE OIKONOMOU</cp:lastModifiedBy>
  <cp:lastPrinted>2020-10-20T09:25:40Z</cp:lastPrinted>
  <dcterms:created xsi:type="dcterms:W3CDTF">2015-04-27T12:55:35Z</dcterms:created>
  <dcterms:modified xsi:type="dcterms:W3CDTF">2021-01-28T19:29:41Z</dcterms:modified>
</cp:coreProperties>
</file>