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GOIKO/ΣΕΒΙΤΕΛ/ΣΤΑΤΙΣΤΙΚΑ/"/>
    </mc:Choice>
  </mc:AlternateContent>
  <xr:revisionPtr revIDLastSave="0" documentId="8_{77DDEC9B-1CCB-F04B-BA03-C64292FD61B1}" xr6:coauthVersionLast="36" xr6:coauthVersionMax="36" xr10:uidLastSave="{00000000-0000-0000-0000-000000000000}"/>
  <bookViews>
    <workbookView xWindow="2200" yWindow="460" windowWidth="25340" windowHeight="16440" xr2:uid="{00000000-000D-0000-FFFF-FFFF00000000}"/>
  </bookViews>
  <sheets>
    <sheet name="non-EU" sheetId="1" r:id="rId1"/>
    <sheet name="EU28" sheetId="4" r:id="rId2"/>
  </sheets>
  <calcPr calcId="181029"/>
</workbook>
</file>

<file path=xl/calcChain.xml><?xml version="1.0" encoding="utf-8"?>
<calcChain xmlns="http://schemas.openxmlformats.org/spreadsheetml/2006/main">
  <c r="T34" i="4" l="1"/>
  <c r="T76" i="1" l="1"/>
  <c r="S76" i="1"/>
  <c r="T33" i="4"/>
  <c r="T35" i="4" s="1"/>
  <c r="B34" i="4" l="1"/>
  <c r="C76" i="1"/>
  <c r="D76" i="1"/>
  <c r="E76" i="1"/>
  <c r="F76" i="1"/>
  <c r="G76" i="1"/>
  <c r="H76" i="1"/>
  <c r="I76" i="1"/>
  <c r="J76" i="1"/>
  <c r="K76" i="1"/>
  <c r="L76" i="1"/>
  <c r="B76" i="1"/>
  <c r="L35" i="4"/>
  <c r="C35" i="4"/>
  <c r="D35" i="4"/>
  <c r="E35" i="4"/>
  <c r="F35" i="4"/>
  <c r="G35" i="4"/>
  <c r="H35" i="4"/>
  <c r="I35" i="4"/>
  <c r="J35" i="4"/>
  <c r="K35" i="4"/>
  <c r="B35" i="4"/>
  <c r="C34" i="4"/>
  <c r="D34" i="4"/>
  <c r="E34" i="4"/>
  <c r="F34" i="4"/>
  <c r="G34" i="4"/>
  <c r="H34" i="4"/>
  <c r="I34" i="4"/>
  <c r="J34" i="4"/>
  <c r="K34" i="4"/>
  <c r="L34" i="4"/>
  <c r="C33" i="4"/>
  <c r="D33" i="4"/>
  <c r="E33" i="4"/>
  <c r="F33" i="4"/>
  <c r="G33" i="4"/>
  <c r="H33" i="4"/>
  <c r="I33" i="4"/>
  <c r="J33" i="4"/>
  <c r="K33" i="4"/>
  <c r="L33" i="4"/>
  <c r="B33" i="4"/>
  <c r="S34" i="4" l="1"/>
  <c r="R34" i="4"/>
  <c r="Q34" i="4"/>
  <c r="P34" i="4"/>
  <c r="O34" i="4"/>
  <c r="N34" i="4"/>
  <c r="M34" i="4"/>
  <c r="S33" i="4"/>
  <c r="S35" i="4" s="1"/>
  <c r="R33" i="4"/>
  <c r="R35" i="4" s="1"/>
  <c r="Q33" i="4"/>
  <c r="Q35" i="4" s="1"/>
  <c r="P33" i="4"/>
  <c r="P35" i="4" s="1"/>
  <c r="O33" i="4"/>
  <c r="O35" i="4" s="1"/>
  <c r="N33" i="4"/>
  <c r="N35" i="4" s="1"/>
  <c r="M33" i="4"/>
  <c r="M35" i="4" s="1"/>
</calcChain>
</file>

<file path=xl/sharedStrings.xml><?xml version="1.0" encoding="utf-8"?>
<sst xmlns="http://schemas.openxmlformats.org/spreadsheetml/2006/main" count="127" uniqueCount="116">
  <si>
    <t>2012</t>
  </si>
  <si>
    <t>2013</t>
  </si>
  <si>
    <t>2014</t>
  </si>
  <si>
    <t>2015</t>
  </si>
  <si>
    <t>2016</t>
  </si>
  <si>
    <t>2017</t>
  </si>
  <si>
    <t>2018</t>
  </si>
  <si>
    <t>2019</t>
  </si>
  <si>
    <t>Albania</t>
  </si>
  <si>
    <t>Australia</t>
  </si>
  <si>
    <t>Azerbaijan</t>
  </si>
  <si>
    <t>Bahrain</t>
  </si>
  <si>
    <t>Belarus</t>
  </si>
  <si>
    <t>Brazil</t>
  </si>
  <si>
    <t>Canada</t>
  </si>
  <si>
    <t>China, People's Republic of</t>
  </si>
  <si>
    <t>Costa Rica</t>
  </si>
  <si>
    <t>Egypt</t>
  </si>
  <si>
    <t>Ethiopia</t>
  </si>
  <si>
    <t>Georgia</t>
  </si>
  <si>
    <t>Hong Kong</t>
  </si>
  <si>
    <t>India</t>
  </si>
  <si>
    <t>Indonesia</t>
  </si>
  <si>
    <t>Iraq</t>
  </si>
  <si>
    <t>Israel</t>
  </si>
  <si>
    <t>Japan</t>
  </si>
  <si>
    <t>Kazakhstan</t>
  </si>
  <si>
    <t>Korea, Republic of</t>
  </si>
  <si>
    <t>Kosovo</t>
  </si>
  <si>
    <t>Kuwait</t>
  </si>
  <si>
    <t xml:space="preserve">Macedonia, Former Yugoslav Republic of </t>
  </si>
  <si>
    <t>Madagascar</t>
  </si>
  <si>
    <t>Malaysia</t>
  </si>
  <si>
    <t>Maldives</t>
  </si>
  <si>
    <t>Mauritania</t>
  </si>
  <si>
    <t>Mayotte</t>
  </si>
  <si>
    <t>Mexico</t>
  </si>
  <si>
    <t>Moldova, Republic of</t>
  </si>
  <si>
    <t>Montenegro</t>
  </si>
  <si>
    <t>Nepal</t>
  </si>
  <si>
    <t>New Zealand</t>
  </si>
  <si>
    <t>Nigeria</t>
  </si>
  <si>
    <t>Norway</t>
  </si>
  <si>
    <t>Oman</t>
  </si>
  <si>
    <t>Pakistan</t>
  </si>
  <si>
    <t>Paraguay</t>
  </si>
  <si>
    <t>Qatar</t>
  </si>
  <si>
    <t>Russian Federation</t>
  </si>
  <si>
    <t>Saudi Arabia</t>
  </si>
  <si>
    <t>Senegal</t>
  </si>
  <si>
    <t>Serbia</t>
  </si>
  <si>
    <t>Singapore</t>
  </si>
  <si>
    <t>South Africa</t>
  </si>
  <si>
    <t>Sudan</t>
  </si>
  <si>
    <t>Switzerland</t>
  </si>
  <si>
    <t>Taiwan</t>
  </si>
  <si>
    <t>Thailand</t>
  </si>
  <si>
    <t>Turkey</t>
  </si>
  <si>
    <t>Ukraine</t>
  </si>
  <si>
    <t>United Arab Emirates</t>
  </si>
  <si>
    <t>United States</t>
  </si>
  <si>
    <t>Uzbekistan</t>
  </si>
  <si>
    <t>Vietnam</t>
  </si>
  <si>
    <t>Zimbabwe</t>
  </si>
  <si>
    <t>Total non-EU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</si>
  <si>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</si>
  <si>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</si>
  <si>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</si>
  <si>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</si>
  <si>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</si>
  <si>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</si>
  <si>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</si>
  <si>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</si>
  <si>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</si>
  <si>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</si>
  <si>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</si>
  <si>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</si>
  <si>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</si>
  <si>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</si>
  <si>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</si>
  <si>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</si>
  <si>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</si>
  <si>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</si>
  <si>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</si>
  <si>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</si>
  <si>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</si>
  <si>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</si>
  <si>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</si>
  <si>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</si>
  <si>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</si>
  <si>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</si>
  <si>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Countries and territories not specified in the framework of intra-Community trade</t>
  </si>
  <si>
    <t>ΣΥΝΟΛΟ ΕΞΑΓΩΓΩΝ ΠΡΟΣ Ε.Ε</t>
  </si>
  <si>
    <t>ΕΞΑΓΩΓΕΣ ΠΡΟΣ ΛΟΙΠΕΣ ΧΩΡΕΣ</t>
  </si>
  <si>
    <t>Antigua and Barbuda</t>
  </si>
  <si>
    <t>Armenia</t>
  </si>
  <si>
    <t>Bahamas</t>
  </si>
  <si>
    <t>Bolivia</t>
  </si>
  <si>
    <t>Bosnia and Herzegovina</t>
  </si>
  <si>
    <t>Ghana</t>
  </si>
  <si>
    <t>Iran, Islamic Republic of</t>
  </si>
  <si>
    <t>Lebanon</t>
  </si>
  <si>
    <t>Liberia</t>
  </si>
  <si>
    <t>Panama</t>
  </si>
  <si>
    <t>Philippines</t>
  </si>
  <si>
    <t xml:space="preserve">Serbia and Montenegro, Former Yugoslav </t>
  </si>
  <si>
    <t>Tanzania, United Republic of</t>
  </si>
  <si>
    <t>Countries and territories not specified within the framework of trade with third countries</t>
  </si>
  <si>
    <t>Malta</t>
  </si>
  <si>
    <t xml:space="preserve">ΠΟΣΟΤΗΤΑ ΕΞΑΓΩΓΩΝ ΣΕ ΚΙΛΑ </t>
  </si>
  <si>
    <t>ΧΩΡΕΣ</t>
  </si>
  <si>
    <t>Πηγή : trade.ec.europa.eu/</t>
  </si>
  <si>
    <t>ΕΞΑΓΩΓΕΣ ΕΛΛΗΝΙΚΟΥ ΠΥΡΗΝΕΛΑΙΟΥ (Δ.Κ.1510) ΕΤΩΝ  2002- 2020 ΠΡΟΣ ΕΕ</t>
  </si>
  <si>
    <t>ΕΞΑΓΩΓΕΣ ΕΛΛΗΝΙΚΟΥ ΠΥΡΗΝΕΛΑΙΟΥ (Δ.Κ.1510) ΕΤΩΝ  2002- 2020 ΠΡΟΣ ΤΡΙΤΕΣ ΧΩΡΕΣ</t>
  </si>
  <si>
    <t>Colombia</t>
  </si>
  <si>
    <t>ΠΡΟΣ ΙΤΑΛΙΑ+ΙΣΠΑΝΙΑ+ΠΟΡΤΟΓΑΛ.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</si>
</sst>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3F5F8"/>
      </patternFill>
    </fill>
    <fill>
      <patternFill patternType="solid">
        <fgColor rgb="FFFFFF00"/>
        <bgColor indexed="64"/>
      </patternFill>
    </fill>
    <fill>
      <patternFill patternType="solid">
        <fgColor rgb="FFF3F5F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3" fontId="0" fillId="0" borderId="0" xfId="0" applyNumberFormat="1"/>
    <xf numFmtId="0" fontId="0" fillId="0" borderId="14" xfId="0" applyBorder="1"/>
    <xf numFmtId="3" fontId="0" fillId="0" borderId="14" xfId="0" applyNumberFormat="1" applyBorder="1"/>
    <xf numFmtId="0" fontId="0" fillId="0" borderId="11" xfId="0" applyBorder="1"/>
    <xf numFmtId="3" fontId="0" fillId="0" borderId="11" xfId="0" applyNumberFormat="1" applyBorder="1"/>
    <xf numFmtId="0" fontId="0" fillId="0" borderId="15" xfId="0" applyBorder="1"/>
    <xf numFmtId="0" fontId="0" fillId="0" borderId="17" xfId="0" applyBorder="1"/>
    <xf numFmtId="3" fontId="0" fillId="0" borderId="22" xfId="0" applyNumberFormat="1" applyBorder="1"/>
    <xf numFmtId="3" fontId="0" fillId="0" borderId="20" xfId="0" applyNumberFormat="1" applyBorder="1"/>
    <xf numFmtId="0" fontId="0" fillId="0" borderId="20" xfId="0" applyBorder="1"/>
    <xf numFmtId="0" fontId="0" fillId="36" borderId="0" xfId="0" applyFill="1" applyBorder="1"/>
    <xf numFmtId="3" fontId="0" fillId="36" borderId="0" xfId="0" applyNumberFormat="1" applyFill="1" applyBorder="1"/>
    <xf numFmtId="0" fontId="0" fillId="0" borderId="10" xfId="0" applyBorder="1"/>
    <xf numFmtId="0" fontId="0" fillId="0" borderId="23" xfId="0" applyBorder="1"/>
    <xf numFmtId="0" fontId="0" fillId="0" borderId="24" xfId="0" applyBorder="1"/>
    <xf numFmtId="0" fontId="18" fillId="33" borderId="12" xfId="0" applyFont="1" applyFill="1" applyBorder="1" applyAlignment="1">
      <alignment horizontal="right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0" fillId="0" borderId="25" xfId="0" applyBorder="1"/>
    <xf numFmtId="3" fontId="0" fillId="0" borderId="26" xfId="0" applyNumberFormat="1" applyBorder="1"/>
    <xf numFmtId="0" fontId="18" fillId="34" borderId="27" xfId="0" applyFont="1" applyFill="1" applyBorder="1" applyAlignment="1">
      <alignment horizontal="right"/>
    </xf>
    <xf numFmtId="3" fontId="18" fillId="34" borderId="28" xfId="0" applyNumberFormat="1" applyFont="1" applyFill="1" applyBorder="1"/>
    <xf numFmtId="3" fontId="18" fillId="34" borderId="29" xfId="0" applyNumberFormat="1" applyFont="1" applyFill="1" applyBorder="1"/>
    <xf numFmtId="0" fontId="0" fillId="0" borderId="26" xfId="0" applyBorder="1"/>
    <xf numFmtId="3" fontId="0" fillId="37" borderId="14" xfId="0" applyNumberFormat="1" applyFill="1" applyBorder="1"/>
    <xf numFmtId="0" fontId="18" fillId="0" borderId="0" xfId="0" applyFont="1"/>
    <xf numFmtId="0" fontId="18" fillId="36" borderId="0" xfId="0" applyFont="1" applyFill="1" applyBorder="1"/>
    <xf numFmtId="0" fontId="0" fillId="0" borderId="19" xfId="0" applyBorder="1"/>
    <xf numFmtId="3" fontId="18" fillId="34" borderId="27" xfId="0" applyNumberFormat="1" applyFont="1" applyFill="1" applyBorder="1" applyAlignment="1">
      <alignment horizontal="right"/>
    </xf>
    <xf numFmtId="3" fontId="18" fillId="34" borderId="28" xfId="0" applyNumberFormat="1" applyFont="1" applyFill="1" applyBorder="1" applyAlignment="1">
      <alignment horizontal="right"/>
    </xf>
    <xf numFmtId="0" fontId="18" fillId="38" borderId="17" xfId="0" applyFont="1" applyFill="1" applyBorder="1" applyAlignment="1">
      <alignment horizontal="right"/>
    </xf>
    <xf numFmtId="3" fontId="18" fillId="38" borderId="14" xfId="0" applyNumberFormat="1" applyFont="1" applyFill="1" applyBorder="1" applyAlignment="1">
      <alignment horizontal="right"/>
    </xf>
    <xf numFmtId="3" fontId="18" fillId="38" borderId="14" xfId="0" applyNumberFormat="1" applyFont="1" applyFill="1" applyBorder="1"/>
    <xf numFmtId="3" fontId="18" fillId="38" borderId="18" xfId="0" applyNumberFormat="1" applyFont="1" applyFill="1" applyBorder="1"/>
    <xf numFmtId="0" fontId="18" fillId="38" borderId="19" xfId="0" applyFont="1" applyFill="1" applyBorder="1" applyAlignment="1">
      <alignment horizontal="right"/>
    </xf>
    <xf numFmtId="3" fontId="18" fillId="38" borderId="20" xfId="0" applyNumberFormat="1" applyFont="1" applyFill="1" applyBorder="1" applyAlignment="1">
      <alignment horizontal="right"/>
    </xf>
    <xf numFmtId="3" fontId="18" fillId="38" borderId="20" xfId="0" applyNumberFormat="1" applyFont="1" applyFill="1" applyBorder="1"/>
    <xf numFmtId="3" fontId="18" fillId="38" borderId="21" xfId="0" applyNumberFormat="1" applyFont="1" applyFill="1" applyBorder="1"/>
    <xf numFmtId="0" fontId="0" fillId="0" borderId="33" xfId="0" applyBorder="1"/>
    <xf numFmtId="0" fontId="0" fillId="0" borderId="31" xfId="0" applyBorder="1"/>
    <xf numFmtId="0" fontId="21" fillId="0" borderId="0" xfId="42"/>
    <xf numFmtId="0" fontId="20" fillId="33" borderId="31" xfId="0" applyFont="1" applyFill="1" applyBorder="1" applyAlignment="1">
      <alignment horizontal="center" wrapText="1"/>
    </xf>
    <xf numFmtId="0" fontId="19" fillId="33" borderId="31" xfId="0" applyFont="1" applyFill="1" applyBorder="1" applyAlignment="1">
      <alignment vertical="center" wrapText="1"/>
    </xf>
    <xf numFmtId="0" fontId="20" fillId="33" borderId="35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vertical="center" wrapText="1"/>
    </xf>
    <xf numFmtId="0" fontId="20" fillId="33" borderId="22" xfId="0" applyFont="1" applyFill="1" applyBorder="1" applyAlignment="1">
      <alignment horizontal="center" wrapText="1"/>
    </xf>
    <xf numFmtId="3" fontId="0" fillId="35" borderId="11" xfId="0" applyNumberFormat="1" applyFill="1" applyBorder="1"/>
    <xf numFmtId="0" fontId="19" fillId="33" borderId="14" xfId="0" applyFont="1" applyFill="1" applyBorder="1" applyAlignment="1">
      <alignment vertical="center" wrapText="1"/>
    </xf>
    <xf numFmtId="3" fontId="0" fillId="0" borderId="36" xfId="0" applyNumberFormat="1" applyBorder="1"/>
    <xf numFmtId="3" fontId="0" fillId="0" borderId="10" xfId="0" applyNumberFormat="1" applyBorder="1"/>
    <xf numFmtId="0" fontId="18" fillId="33" borderId="16" xfId="0" applyFont="1" applyFill="1" applyBorder="1" applyAlignment="1">
      <alignment horizontal="center" vertical="center" wrapText="1"/>
    </xf>
    <xf numFmtId="164" fontId="0" fillId="36" borderId="14" xfId="43" applyNumberFormat="1" applyFont="1" applyFill="1" applyBorder="1"/>
    <xf numFmtId="0" fontId="0" fillId="0" borderId="37" xfId="0" applyBorder="1"/>
    <xf numFmtId="3" fontId="18" fillId="34" borderId="38" xfId="0" applyNumberFormat="1" applyFont="1" applyFill="1" applyBorder="1"/>
    <xf numFmtId="3" fontId="18" fillId="34" borderId="14" xfId="0" applyNumberFormat="1" applyFont="1" applyFill="1" applyBorder="1"/>
    <xf numFmtId="0" fontId="0" fillId="35" borderId="14" xfId="0" applyFill="1" applyBorder="1"/>
    <xf numFmtId="0" fontId="18" fillId="33" borderId="15" xfId="0" applyFont="1" applyFill="1" applyBorder="1" applyAlignment="1">
      <alignment horizontal="center" vertical="center" wrapText="1"/>
    </xf>
    <xf numFmtId="3" fontId="0" fillId="35" borderId="22" xfId="0" applyNumberFormat="1" applyFill="1" applyBorder="1"/>
    <xf numFmtId="0" fontId="20" fillId="33" borderId="10" xfId="0" applyFont="1" applyFill="1" applyBorder="1" applyAlignment="1">
      <alignment horizontal="center" wrapText="1"/>
    </xf>
    <xf numFmtId="0" fontId="20" fillId="33" borderId="31" xfId="0" applyFont="1" applyFill="1" applyBorder="1" applyAlignment="1">
      <alignment horizontal="center" wrapText="1"/>
    </xf>
    <xf numFmtId="0" fontId="19" fillId="33" borderId="3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5" borderId="34" xfId="0" applyFont="1" applyFill="1" applyBorder="1" applyAlignment="1">
      <alignment horizontal="center" vertical="center" wrapText="1"/>
    </xf>
    <xf numFmtId="0" fontId="19" fillId="35" borderId="30" xfId="0" applyFont="1" applyFill="1" applyBorder="1" applyAlignment="1">
      <alignment horizontal="center" vertical="center" wrapText="1"/>
    </xf>
    <xf numFmtId="0" fontId="19" fillId="35" borderId="20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31" xfId="0" applyFont="1" applyFill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3F5F8"/>
      <color rgb="FF027AC6"/>
      <color rgb="FFFEDD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de.ec.europa.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rade.ec.europa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BT154"/>
  <sheetViews>
    <sheetView showZeros="0" tabSelected="1" zoomScale="115" workbookViewId="0">
      <pane xSplit="1" ySplit="4" topLeftCell="Q60" activePane="bottomRight" state="frozen"/>
      <selection pane="topRight" activeCell="B1" sqref="B1"/>
      <selection pane="bottomLeft" activeCell="A5" sqref="A5"/>
      <selection pane="bottomRight" activeCell="T81" sqref="T81"/>
    </sheetView>
  </sheetViews>
  <sheetFormatPr baseColWidth="10" defaultColWidth="14.5" defaultRowHeight="15" x14ac:dyDescent="0.2"/>
  <cols>
    <col min="1" max="1" width="33.5" customWidth="1"/>
    <col min="2" max="19" width="12.6640625" customWidth="1"/>
    <col min="20" max="62" width="14.5" style="11"/>
  </cols>
  <sheetData>
    <row r="2" spans="1:72" ht="21" customHeight="1" x14ac:dyDescent="0.2">
      <c r="A2" s="59" t="s">
        <v>113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56"/>
    </row>
    <row r="3" spans="1:72" ht="15" customHeight="1" x14ac:dyDescent="0.2">
      <c r="A3" s="63" t="s">
        <v>110</v>
      </c>
      <c r="B3" s="61" t="s">
        <v>109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45"/>
      <c r="T3" s="58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ht="15" customHeight="1" thickBot="1" x14ac:dyDescent="0.25">
      <c r="A4" s="64"/>
      <c r="B4" s="17">
        <v>2002</v>
      </c>
      <c r="C4" s="17">
        <v>2003</v>
      </c>
      <c r="D4" s="17">
        <v>2004</v>
      </c>
      <c r="E4" s="17">
        <v>2005</v>
      </c>
      <c r="F4" s="17">
        <v>2006</v>
      </c>
      <c r="G4" s="17">
        <v>2007</v>
      </c>
      <c r="H4" s="17">
        <v>2008</v>
      </c>
      <c r="I4" s="17">
        <v>2009</v>
      </c>
      <c r="J4" s="17">
        <v>2010</v>
      </c>
      <c r="K4" s="17">
        <v>2011</v>
      </c>
      <c r="L4" s="17" t="s">
        <v>0</v>
      </c>
      <c r="M4" s="17" t="s">
        <v>1</v>
      </c>
      <c r="N4" s="17" t="s">
        <v>2</v>
      </c>
      <c r="O4" s="17" t="s">
        <v>3</v>
      </c>
      <c r="P4" s="17" t="s">
        <v>4</v>
      </c>
      <c r="Q4" s="17" t="s">
        <v>5</v>
      </c>
      <c r="R4" s="17" t="s">
        <v>6</v>
      </c>
      <c r="S4" s="17" t="s">
        <v>7</v>
      </c>
      <c r="T4" s="57">
        <v>2020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x14ac:dyDescent="0.2">
      <c r="A5" s="19" t="s">
        <v>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0">
        <v>123000</v>
      </c>
      <c r="M5" s="20">
        <v>51000</v>
      </c>
      <c r="N5" s="20">
        <v>82000</v>
      </c>
      <c r="O5" s="20">
        <v>88000</v>
      </c>
      <c r="P5" s="20">
        <v>59000</v>
      </c>
      <c r="Q5" s="20">
        <v>7000</v>
      </c>
      <c r="R5" s="20">
        <v>22000</v>
      </c>
      <c r="S5" s="49">
        <v>24000</v>
      </c>
      <c r="T5" s="52">
        <v>57000</v>
      </c>
    </row>
    <row r="6" spans="1:72" x14ac:dyDescent="0.2">
      <c r="A6" s="7" t="s">
        <v>94</v>
      </c>
      <c r="B6" s="3">
        <v>0</v>
      </c>
      <c r="C6" s="3">
        <v>0</v>
      </c>
      <c r="D6" s="3">
        <v>0</v>
      </c>
      <c r="E6" s="3">
        <v>21000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2"/>
      <c r="M6" s="2"/>
      <c r="N6" s="2"/>
      <c r="O6" s="2"/>
      <c r="P6" s="2"/>
      <c r="Q6" s="2"/>
      <c r="R6" s="2"/>
      <c r="S6" s="13"/>
      <c r="T6" s="52"/>
    </row>
    <row r="7" spans="1:72" x14ac:dyDescent="0.2">
      <c r="A7" s="7" t="s">
        <v>95</v>
      </c>
      <c r="B7" s="3">
        <v>0</v>
      </c>
      <c r="C7" s="3">
        <v>0</v>
      </c>
      <c r="D7" s="3">
        <v>0</v>
      </c>
      <c r="E7" s="3">
        <v>0</v>
      </c>
      <c r="F7" s="3">
        <v>1000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2"/>
      <c r="M7" s="2"/>
      <c r="N7" s="2"/>
      <c r="O7" s="2"/>
      <c r="P7" s="2"/>
      <c r="Q7" s="2"/>
      <c r="R7" s="2"/>
      <c r="S7" s="13"/>
      <c r="T7" s="52"/>
    </row>
    <row r="8" spans="1:72" x14ac:dyDescent="0.2">
      <c r="A8" s="7" t="s">
        <v>9</v>
      </c>
      <c r="B8" s="3">
        <v>226000</v>
      </c>
      <c r="C8" s="3">
        <v>382000</v>
      </c>
      <c r="D8" s="3">
        <v>93000</v>
      </c>
      <c r="E8" s="3">
        <v>157000</v>
      </c>
      <c r="F8" s="3">
        <v>229000</v>
      </c>
      <c r="G8" s="3">
        <v>59000</v>
      </c>
      <c r="H8" s="3">
        <v>12000</v>
      </c>
      <c r="I8" s="3">
        <v>0</v>
      </c>
      <c r="J8" s="3">
        <v>7000</v>
      </c>
      <c r="K8" s="3">
        <v>70000</v>
      </c>
      <c r="L8" s="3">
        <v>70000</v>
      </c>
      <c r="M8" s="3">
        <v>177000</v>
      </c>
      <c r="N8" s="3">
        <v>104000</v>
      </c>
      <c r="O8" s="3">
        <v>29000</v>
      </c>
      <c r="P8" s="3">
        <v>7000</v>
      </c>
      <c r="Q8" s="3">
        <v>16000</v>
      </c>
      <c r="R8" s="3">
        <v>16000</v>
      </c>
      <c r="S8" s="50">
        <v>10000</v>
      </c>
      <c r="T8" s="52">
        <v>25000</v>
      </c>
    </row>
    <row r="9" spans="1:72" x14ac:dyDescent="0.2">
      <c r="A9" s="7" t="s">
        <v>10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6000</v>
      </c>
      <c r="L9" s="3">
        <v>75000</v>
      </c>
      <c r="M9" s="3">
        <v>77000</v>
      </c>
      <c r="N9" s="3">
        <v>8000</v>
      </c>
      <c r="O9" s="3">
        <v>192000</v>
      </c>
      <c r="P9" s="3">
        <v>80000</v>
      </c>
      <c r="Q9" s="3">
        <v>191000</v>
      </c>
      <c r="R9" s="3">
        <v>231000</v>
      </c>
      <c r="S9" s="50">
        <v>268000</v>
      </c>
      <c r="T9" s="52">
        <v>236000</v>
      </c>
    </row>
    <row r="10" spans="1:72" x14ac:dyDescent="0.2">
      <c r="A10" s="7" t="s">
        <v>96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2"/>
      <c r="M10" s="2"/>
      <c r="N10" s="2"/>
      <c r="O10" s="2"/>
      <c r="P10" s="2"/>
      <c r="Q10" s="2"/>
      <c r="R10" s="2"/>
      <c r="S10" s="13"/>
      <c r="T10" s="52"/>
    </row>
    <row r="11" spans="1:72" x14ac:dyDescent="0.2">
      <c r="A11" s="7" t="s">
        <v>11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12000</v>
      </c>
      <c r="L11" s="3">
        <v>37000</v>
      </c>
      <c r="M11" s="3">
        <v>39000</v>
      </c>
      <c r="N11" s="3">
        <v>59000</v>
      </c>
      <c r="O11" s="3">
        <v>73000</v>
      </c>
      <c r="P11" s="3">
        <v>87000</v>
      </c>
      <c r="Q11" s="3">
        <v>47000</v>
      </c>
      <c r="R11" s="3">
        <v>167000</v>
      </c>
      <c r="S11" s="50">
        <v>138000</v>
      </c>
      <c r="T11" s="52">
        <v>154000</v>
      </c>
    </row>
    <row r="12" spans="1:72" x14ac:dyDescent="0.2">
      <c r="A12" s="7" t="s">
        <v>12</v>
      </c>
      <c r="B12" s="3">
        <v>6000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6000</v>
      </c>
      <c r="J12" s="3">
        <v>1000</v>
      </c>
      <c r="K12" s="3">
        <v>4000</v>
      </c>
      <c r="L12" s="3">
        <v>1000</v>
      </c>
      <c r="M12" s="3">
        <v>2000</v>
      </c>
      <c r="N12" s="3">
        <v>0</v>
      </c>
      <c r="O12" s="3">
        <v>0</v>
      </c>
      <c r="P12" s="3">
        <v>1000</v>
      </c>
      <c r="Q12" s="3">
        <v>0</v>
      </c>
      <c r="R12" s="3">
        <v>0</v>
      </c>
      <c r="S12" s="50">
        <v>0</v>
      </c>
      <c r="T12" s="52"/>
    </row>
    <row r="13" spans="1:72" x14ac:dyDescent="0.2">
      <c r="A13" s="7" t="s">
        <v>97</v>
      </c>
      <c r="B13" s="3">
        <v>0</v>
      </c>
      <c r="C13" s="3">
        <v>2000</v>
      </c>
      <c r="D13" s="3">
        <v>4000</v>
      </c>
      <c r="E13" s="3">
        <v>2000</v>
      </c>
      <c r="F13" s="3">
        <v>8000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2"/>
      <c r="M13" s="2"/>
      <c r="N13" s="2"/>
      <c r="O13" s="2"/>
      <c r="P13" s="2"/>
      <c r="Q13" s="2"/>
      <c r="R13" s="2"/>
      <c r="S13" s="13"/>
      <c r="T13" s="52"/>
    </row>
    <row r="14" spans="1:72" x14ac:dyDescent="0.2">
      <c r="A14" s="7" t="s">
        <v>98</v>
      </c>
      <c r="B14" s="3">
        <v>0</v>
      </c>
      <c r="C14" s="3">
        <v>0</v>
      </c>
      <c r="D14" s="3">
        <v>0</v>
      </c>
      <c r="E14" s="3">
        <v>1000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1000</v>
      </c>
      <c r="L14" s="2"/>
      <c r="M14" s="2"/>
      <c r="N14" s="2"/>
      <c r="O14" s="2"/>
      <c r="P14" s="2"/>
      <c r="Q14" s="2"/>
      <c r="R14" s="2"/>
      <c r="S14" s="13"/>
      <c r="T14" s="52"/>
    </row>
    <row r="15" spans="1:72" x14ac:dyDescent="0.2">
      <c r="A15" s="7" t="s">
        <v>13</v>
      </c>
      <c r="B15" s="3">
        <v>0</v>
      </c>
      <c r="C15" s="3">
        <v>27000</v>
      </c>
      <c r="D15" s="3">
        <v>21000</v>
      </c>
      <c r="E15" s="3">
        <v>11000</v>
      </c>
      <c r="F15" s="3">
        <v>5000</v>
      </c>
      <c r="G15" s="3">
        <v>45000</v>
      </c>
      <c r="H15" s="3">
        <v>14000</v>
      </c>
      <c r="I15" s="3">
        <v>0</v>
      </c>
      <c r="J15" s="3">
        <v>127000</v>
      </c>
      <c r="K15" s="3">
        <v>80000</v>
      </c>
      <c r="L15" s="3">
        <v>48000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50">
        <v>0</v>
      </c>
      <c r="T15" s="52"/>
    </row>
    <row r="16" spans="1:72" x14ac:dyDescent="0.2">
      <c r="A16" s="7" t="s">
        <v>14</v>
      </c>
      <c r="B16" s="3">
        <v>106000</v>
      </c>
      <c r="C16" s="3">
        <v>209000</v>
      </c>
      <c r="D16" s="3">
        <v>231000</v>
      </c>
      <c r="E16" s="3">
        <v>173000</v>
      </c>
      <c r="F16" s="3">
        <v>107000</v>
      </c>
      <c r="G16" s="3">
        <v>170000</v>
      </c>
      <c r="H16" s="3">
        <v>64000</v>
      </c>
      <c r="I16" s="3">
        <v>111000</v>
      </c>
      <c r="J16" s="3">
        <v>90000</v>
      </c>
      <c r="K16" s="3">
        <v>111000</v>
      </c>
      <c r="L16" s="3">
        <v>54000</v>
      </c>
      <c r="M16" s="3">
        <v>73000</v>
      </c>
      <c r="N16" s="3">
        <v>74000</v>
      </c>
      <c r="O16" s="3">
        <v>24000</v>
      </c>
      <c r="P16" s="3">
        <v>17000</v>
      </c>
      <c r="Q16" s="3">
        <v>59000</v>
      </c>
      <c r="R16" s="3">
        <v>37000</v>
      </c>
      <c r="S16" s="50">
        <v>21000</v>
      </c>
      <c r="T16" s="52">
        <v>23000</v>
      </c>
    </row>
    <row r="17" spans="1:20" x14ac:dyDescent="0.2">
      <c r="A17" s="7" t="s">
        <v>114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50"/>
      <c r="T17" s="52">
        <v>3000</v>
      </c>
    </row>
    <row r="18" spans="1:20" x14ac:dyDescent="0.2">
      <c r="A18" s="7" t="s">
        <v>15</v>
      </c>
      <c r="B18" s="3">
        <v>166000</v>
      </c>
      <c r="C18" s="3">
        <v>135000</v>
      </c>
      <c r="D18" s="3">
        <v>394000</v>
      </c>
      <c r="E18" s="3">
        <v>311000</v>
      </c>
      <c r="F18" s="3">
        <v>227000</v>
      </c>
      <c r="G18" s="3">
        <v>576000</v>
      </c>
      <c r="H18" s="3">
        <v>1056000</v>
      </c>
      <c r="I18" s="3">
        <v>825000</v>
      </c>
      <c r="J18" s="3">
        <v>474000</v>
      </c>
      <c r="K18" s="3">
        <v>359000</v>
      </c>
      <c r="L18" s="3">
        <v>272000</v>
      </c>
      <c r="M18" s="3">
        <v>14000</v>
      </c>
      <c r="N18" s="3">
        <v>45000</v>
      </c>
      <c r="O18" s="3">
        <v>20000</v>
      </c>
      <c r="P18" s="3">
        <v>62000</v>
      </c>
      <c r="Q18" s="3">
        <v>9000</v>
      </c>
      <c r="R18" s="3">
        <v>0</v>
      </c>
      <c r="S18" s="50">
        <v>39000</v>
      </c>
      <c r="T18" s="52"/>
    </row>
    <row r="19" spans="1:20" x14ac:dyDescent="0.2">
      <c r="A19" s="7" t="s">
        <v>16</v>
      </c>
      <c r="B19" s="3">
        <v>0</v>
      </c>
      <c r="C19" s="3">
        <v>4000</v>
      </c>
      <c r="D19" s="3">
        <v>3000</v>
      </c>
      <c r="E19" s="3">
        <v>2000</v>
      </c>
      <c r="F19" s="3">
        <v>2000</v>
      </c>
      <c r="G19" s="3">
        <v>5000</v>
      </c>
      <c r="H19" s="3">
        <v>3000</v>
      </c>
      <c r="I19" s="3">
        <v>2000</v>
      </c>
      <c r="J19" s="3">
        <v>1000</v>
      </c>
      <c r="K19" s="3">
        <v>3000</v>
      </c>
      <c r="L19" s="3">
        <v>2000</v>
      </c>
      <c r="M19" s="3">
        <v>4000</v>
      </c>
      <c r="N19" s="3">
        <v>7000</v>
      </c>
      <c r="O19" s="3">
        <v>12000</v>
      </c>
      <c r="P19" s="3">
        <v>15000</v>
      </c>
      <c r="Q19" s="3">
        <v>5000</v>
      </c>
      <c r="R19" s="3">
        <v>12000</v>
      </c>
      <c r="S19" s="50">
        <v>3000</v>
      </c>
      <c r="T19" s="52">
        <v>8000</v>
      </c>
    </row>
    <row r="20" spans="1:20" x14ac:dyDescent="0.2">
      <c r="A20" s="7" t="s">
        <v>17</v>
      </c>
      <c r="B20" s="3">
        <v>4000</v>
      </c>
      <c r="C20" s="3">
        <v>12000</v>
      </c>
      <c r="D20" s="3">
        <v>0</v>
      </c>
      <c r="E20" s="3">
        <v>18000</v>
      </c>
      <c r="F20" s="3">
        <v>0</v>
      </c>
      <c r="G20" s="3">
        <v>2000</v>
      </c>
      <c r="H20" s="3">
        <v>24000</v>
      </c>
      <c r="I20" s="3">
        <v>9000</v>
      </c>
      <c r="J20" s="3">
        <v>107000</v>
      </c>
      <c r="K20" s="3">
        <v>86000</v>
      </c>
      <c r="L20" s="3">
        <v>58000</v>
      </c>
      <c r="M20" s="3">
        <v>93000</v>
      </c>
      <c r="N20" s="3">
        <v>95000</v>
      </c>
      <c r="O20" s="3">
        <v>69000</v>
      </c>
      <c r="P20" s="3">
        <v>25000</v>
      </c>
      <c r="Q20" s="3">
        <v>6000</v>
      </c>
      <c r="R20" s="3">
        <v>2000</v>
      </c>
      <c r="S20" s="50">
        <v>8000</v>
      </c>
      <c r="T20" s="52">
        <v>7000</v>
      </c>
    </row>
    <row r="21" spans="1:20" x14ac:dyDescent="0.2">
      <c r="A21" s="7" t="s">
        <v>18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7000</v>
      </c>
      <c r="L21" s="3">
        <v>0</v>
      </c>
      <c r="M21" s="3">
        <v>12000</v>
      </c>
      <c r="N21" s="3">
        <v>0</v>
      </c>
      <c r="O21" s="3">
        <v>8000</v>
      </c>
      <c r="P21" s="3">
        <v>0</v>
      </c>
      <c r="Q21" s="3">
        <v>3000</v>
      </c>
      <c r="R21" s="3">
        <v>4000</v>
      </c>
      <c r="S21" s="50">
        <v>0</v>
      </c>
      <c r="T21" s="52"/>
    </row>
    <row r="22" spans="1:20" x14ac:dyDescent="0.2">
      <c r="A22" s="7" t="s">
        <v>19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3000</v>
      </c>
      <c r="H22" s="3">
        <v>0</v>
      </c>
      <c r="I22" s="3">
        <v>1000</v>
      </c>
      <c r="J22" s="3">
        <v>0</v>
      </c>
      <c r="K22" s="3">
        <v>0</v>
      </c>
      <c r="L22" s="3">
        <v>0</v>
      </c>
      <c r="M22" s="3">
        <v>0</v>
      </c>
      <c r="N22" s="3">
        <v>1000</v>
      </c>
      <c r="O22" s="3">
        <v>0</v>
      </c>
      <c r="P22" s="3">
        <v>0</v>
      </c>
      <c r="Q22" s="3">
        <v>24000</v>
      </c>
      <c r="R22" s="3">
        <v>1000</v>
      </c>
      <c r="S22" s="50">
        <v>1000</v>
      </c>
      <c r="T22" s="52"/>
    </row>
    <row r="23" spans="1:20" x14ac:dyDescent="0.2">
      <c r="A23" s="7" t="s">
        <v>99</v>
      </c>
      <c r="B23" s="3">
        <v>0</v>
      </c>
      <c r="C23" s="3">
        <v>0</v>
      </c>
      <c r="D23" s="3">
        <v>2000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2"/>
      <c r="M23" s="2"/>
      <c r="N23" s="2"/>
      <c r="O23" s="2"/>
      <c r="P23" s="2"/>
      <c r="Q23" s="2"/>
      <c r="R23" s="2"/>
      <c r="S23" s="13"/>
      <c r="T23" s="52"/>
    </row>
    <row r="24" spans="1:20" x14ac:dyDescent="0.2">
      <c r="A24" s="7" t="s">
        <v>20</v>
      </c>
      <c r="B24" s="3">
        <v>0</v>
      </c>
      <c r="C24" s="3">
        <v>3000</v>
      </c>
      <c r="D24" s="3">
        <v>0</v>
      </c>
      <c r="E24" s="3">
        <v>2000</v>
      </c>
      <c r="F24" s="3">
        <v>7000</v>
      </c>
      <c r="G24" s="3">
        <v>4000</v>
      </c>
      <c r="H24" s="3">
        <v>1000</v>
      </c>
      <c r="I24" s="3">
        <v>3000</v>
      </c>
      <c r="J24" s="3">
        <v>2000</v>
      </c>
      <c r="K24" s="3">
        <v>1000</v>
      </c>
      <c r="L24" s="3">
        <v>6000</v>
      </c>
      <c r="M24" s="3">
        <v>6000</v>
      </c>
      <c r="N24" s="3">
        <v>2000</v>
      </c>
      <c r="O24" s="3">
        <v>5000</v>
      </c>
      <c r="P24" s="3">
        <v>3000</v>
      </c>
      <c r="Q24" s="3">
        <v>15000</v>
      </c>
      <c r="R24" s="3">
        <v>9000</v>
      </c>
      <c r="S24" s="50">
        <v>15000</v>
      </c>
      <c r="T24" s="52">
        <v>16000</v>
      </c>
    </row>
    <row r="25" spans="1:20" x14ac:dyDescent="0.2">
      <c r="A25" s="7" t="s">
        <v>21</v>
      </c>
      <c r="B25" s="3">
        <v>0</v>
      </c>
      <c r="C25" s="3">
        <v>0</v>
      </c>
      <c r="D25" s="3">
        <v>0</v>
      </c>
      <c r="E25" s="3">
        <v>2000</v>
      </c>
      <c r="F25" s="3">
        <v>0</v>
      </c>
      <c r="G25" s="3">
        <v>0</v>
      </c>
      <c r="H25" s="3">
        <v>0</v>
      </c>
      <c r="I25" s="3">
        <v>2000</v>
      </c>
      <c r="J25" s="3">
        <v>0</v>
      </c>
      <c r="K25" s="3">
        <v>8000</v>
      </c>
      <c r="L25" s="3">
        <v>44000</v>
      </c>
      <c r="M25" s="3">
        <v>373000</v>
      </c>
      <c r="N25" s="3">
        <v>26000</v>
      </c>
      <c r="O25" s="3">
        <v>95000</v>
      </c>
      <c r="P25" s="3">
        <v>17000</v>
      </c>
      <c r="Q25" s="3">
        <v>22000</v>
      </c>
      <c r="R25" s="3">
        <v>10000</v>
      </c>
      <c r="S25" s="50">
        <v>11000</v>
      </c>
      <c r="T25" s="52">
        <v>4000</v>
      </c>
    </row>
    <row r="26" spans="1:20" x14ac:dyDescent="0.2">
      <c r="A26" s="7" t="s">
        <v>22</v>
      </c>
      <c r="B26" s="3">
        <v>0</v>
      </c>
      <c r="C26" s="3">
        <v>0</v>
      </c>
      <c r="D26" s="3">
        <v>1000</v>
      </c>
      <c r="E26" s="3">
        <v>4000</v>
      </c>
      <c r="F26" s="3">
        <v>1000</v>
      </c>
      <c r="G26" s="3">
        <v>3000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3000</v>
      </c>
      <c r="P26" s="3">
        <v>0</v>
      </c>
      <c r="Q26" s="3">
        <v>0</v>
      </c>
      <c r="R26" s="3">
        <v>0</v>
      </c>
      <c r="S26" s="50">
        <v>0</v>
      </c>
      <c r="T26" s="52"/>
    </row>
    <row r="27" spans="1:20" x14ac:dyDescent="0.2">
      <c r="A27" s="7" t="s">
        <v>100</v>
      </c>
      <c r="B27" s="3">
        <v>0</v>
      </c>
      <c r="C27" s="3">
        <v>0</v>
      </c>
      <c r="D27" s="3">
        <v>0</v>
      </c>
      <c r="E27" s="3">
        <v>7000</v>
      </c>
      <c r="F27" s="3">
        <v>0</v>
      </c>
      <c r="G27" s="3">
        <v>0</v>
      </c>
      <c r="H27" s="3">
        <v>24000</v>
      </c>
      <c r="I27" s="3">
        <v>0</v>
      </c>
      <c r="J27" s="3">
        <v>0</v>
      </c>
      <c r="K27" s="3">
        <v>0</v>
      </c>
      <c r="L27" s="2"/>
      <c r="M27" s="2"/>
      <c r="N27" s="2"/>
      <c r="O27" s="2"/>
      <c r="P27" s="2"/>
      <c r="Q27" s="2"/>
      <c r="R27" s="2"/>
      <c r="S27" s="13"/>
      <c r="T27" s="52"/>
    </row>
    <row r="28" spans="1:20" x14ac:dyDescent="0.2">
      <c r="A28" s="7" t="s">
        <v>23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5000</v>
      </c>
      <c r="L28" s="3">
        <v>0</v>
      </c>
      <c r="M28" s="3">
        <v>0</v>
      </c>
      <c r="N28" s="3">
        <v>10000</v>
      </c>
      <c r="O28" s="3">
        <v>40000</v>
      </c>
      <c r="P28" s="3">
        <v>96000</v>
      </c>
      <c r="Q28" s="3">
        <v>10000</v>
      </c>
      <c r="R28" s="3">
        <v>1000</v>
      </c>
      <c r="S28" s="50">
        <v>4000</v>
      </c>
      <c r="T28" s="52"/>
    </row>
    <row r="29" spans="1:20" x14ac:dyDescent="0.2">
      <c r="A29" s="7" t="s">
        <v>24</v>
      </c>
      <c r="B29" s="3">
        <v>20000</v>
      </c>
      <c r="C29" s="3">
        <v>20000</v>
      </c>
      <c r="D29" s="3">
        <v>1000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19000</v>
      </c>
      <c r="K29" s="3">
        <v>0</v>
      </c>
      <c r="L29" s="3">
        <v>44000</v>
      </c>
      <c r="M29" s="3">
        <v>0</v>
      </c>
      <c r="N29" s="3">
        <v>0</v>
      </c>
      <c r="O29" s="3">
        <v>0</v>
      </c>
      <c r="P29" s="3">
        <v>0</v>
      </c>
      <c r="Q29" s="3">
        <v>7000</v>
      </c>
      <c r="R29" s="3">
        <v>5000</v>
      </c>
      <c r="S29" s="50">
        <v>0</v>
      </c>
      <c r="T29" s="52"/>
    </row>
    <row r="30" spans="1:20" x14ac:dyDescent="0.2">
      <c r="A30" s="7" t="s">
        <v>25</v>
      </c>
      <c r="B30" s="3">
        <v>0</v>
      </c>
      <c r="C30" s="3">
        <v>0</v>
      </c>
      <c r="D30" s="3">
        <v>0</v>
      </c>
      <c r="E30" s="3">
        <v>0</v>
      </c>
      <c r="F30" s="3">
        <v>33000</v>
      </c>
      <c r="G30" s="3">
        <v>34000</v>
      </c>
      <c r="H30" s="3">
        <v>147000</v>
      </c>
      <c r="I30" s="3">
        <v>50000</v>
      </c>
      <c r="J30" s="3">
        <v>27000</v>
      </c>
      <c r="K30" s="3">
        <v>33000</v>
      </c>
      <c r="L30" s="3">
        <v>16000</v>
      </c>
      <c r="M30" s="3">
        <v>7000</v>
      </c>
      <c r="N30" s="3">
        <v>22000</v>
      </c>
      <c r="O30" s="3">
        <v>130000</v>
      </c>
      <c r="P30" s="3">
        <v>110000</v>
      </c>
      <c r="Q30" s="3">
        <v>10000</v>
      </c>
      <c r="R30" s="3">
        <v>12000</v>
      </c>
      <c r="S30" s="50">
        <v>12000</v>
      </c>
      <c r="T30" s="52">
        <v>13000</v>
      </c>
    </row>
    <row r="31" spans="1:20" x14ac:dyDescent="0.2">
      <c r="A31" s="7" t="s">
        <v>26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1000</v>
      </c>
      <c r="H31" s="3">
        <v>0</v>
      </c>
      <c r="I31" s="3">
        <v>0</v>
      </c>
      <c r="J31" s="3">
        <v>0</v>
      </c>
      <c r="K31" s="3">
        <v>0</v>
      </c>
      <c r="L31" s="3">
        <v>12000</v>
      </c>
      <c r="M31" s="3">
        <v>0</v>
      </c>
      <c r="N31" s="3">
        <v>3000</v>
      </c>
      <c r="O31" s="3">
        <v>0</v>
      </c>
      <c r="P31" s="3">
        <v>4000</v>
      </c>
      <c r="Q31" s="3">
        <v>5000</v>
      </c>
      <c r="R31" s="3">
        <v>5000</v>
      </c>
      <c r="S31" s="50">
        <v>1000</v>
      </c>
      <c r="T31" s="52">
        <v>3000</v>
      </c>
    </row>
    <row r="32" spans="1:20" x14ac:dyDescent="0.2">
      <c r="A32" s="7" t="s">
        <v>27</v>
      </c>
      <c r="B32" s="3">
        <v>0</v>
      </c>
      <c r="C32" s="3">
        <v>31000</v>
      </c>
      <c r="D32" s="3">
        <v>100000</v>
      </c>
      <c r="E32" s="3">
        <v>34000</v>
      </c>
      <c r="F32" s="3">
        <v>0</v>
      </c>
      <c r="G32" s="3">
        <v>0</v>
      </c>
      <c r="H32" s="3">
        <v>0</v>
      </c>
      <c r="I32" s="3">
        <v>1000</v>
      </c>
      <c r="J32" s="3">
        <v>0</v>
      </c>
      <c r="K32" s="3">
        <v>1000</v>
      </c>
      <c r="L32" s="3">
        <v>0</v>
      </c>
      <c r="M32" s="3">
        <v>0</v>
      </c>
      <c r="N32" s="3">
        <v>0</v>
      </c>
      <c r="O32" s="3">
        <v>2000</v>
      </c>
      <c r="P32" s="3">
        <v>0</v>
      </c>
      <c r="Q32" s="3">
        <v>2000</v>
      </c>
      <c r="R32" s="3">
        <v>4000</v>
      </c>
      <c r="S32" s="50">
        <v>0</v>
      </c>
      <c r="T32" s="52"/>
    </row>
    <row r="33" spans="1:20" x14ac:dyDescent="0.2">
      <c r="A33" s="7" t="s">
        <v>28</v>
      </c>
      <c r="B33" s="3">
        <v>0</v>
      </c>
      <c r="C33" s="3">
        <v>0</v>
      </c>
      <c r="D33" s="3">
        <v>0</v>
      </c>
      <c r="E33" s="3">
        <v>0</v>
      </c>
      <c r="F33" s="3">
        <v>27000</v>
      </c>
      <c r="G33" s="3">
        <v>16000</v>
      </c>
      <c r="H33" s="3">
        <v>26000</v>
      </c>
      <c r="I33" s="3">
        <v>14000</v>
      </c>
      <c r="J33" s="3">
        <v>34000</v>
      </c>
      <c r="K33" s="3">
        <v>72000</v>
      </c>
      <c r="L33" s="3">
        <v>66000</v>
      </c>
      <c r="M33" s="3">
        <v>91000</v>
      </c>
      <c r="N33" s="3">
        <v>38000</v>
      </c>
      <c r="O33" s="3">
        <v>28000</v>
      </c>
      <c r="P33" s="3">
        <v>51000</v>
      </c>
      <c r="Q33" s="3">
        <v>6000</v>
      </c>
      <c r="R33" s="3">
        <v>21000</v>
      </c>
      <c r="S33" s="50">
        <v>85000</v>
      </c>
      <c r="T33" s="52">
        <v>38000</v>
      </c>
    </row>
    <row r="34" spans="1:20" x14ac:dyDescent="0.2">
      <c r="A34" s="7" t="s">
        <v>29</v>
      </c>
      <c r="B34" s="3">
        <v>0</v>
      </c>
      <c r="C34" s="3">
        <v>70000</v>
      </c>
      <c r="D34" s="3">
        <v>0</v>
      </c>
      <c r="E34" s="3">
        <v>0</v>
      </c>
      <c r="F34" s="3">
        <v>0</v>
      </c>
      <c r="G34" s="3">
        <v>0</v>
      </c>
      <c r="H34" s="3">
        <v>2000</v>
      </c>
      <c r="I34" s="3">
        <v>1000</v>
      </c>
      <c r="J34" s="3">
        <v>0</v>
      </c>
      <c r="K34" s="3">
        <v>0</v>
      </c>
      <c r="L34" s="3">
        <v>25000</v>
      </c>
      <c r="M34" s="3">
        <v>14000</v>
      </c>
      <c r="N34" s="3">
        <v>6000</v>
      </c>
      <c r="O34" s="3">
        <v>71000</v>
      </c>
      <c r="P34" s="3">
        <v>44000</v>
      </c>
      <c r="Q34" s="3">
        <v>7000</v>
      </c>
      <c r="R34" s="3">
        <v>38000</v>
      </c>
      <c r="S34" s="50">
        <v>44000</v>
      </c>
      <c r="T34" s="52">
        <v>90000</v>
      </c>
    </row>
    <row r="35" spans="1:20" x14ac:dyDescent="0.2">
      <c r="A35" s="7" t="s">
        <v>101</v>
      </c>
      <c r="B35" s="3">
        <v>0</v>
      </c>
      <c r="C35" s="3">
        <v>48000</v>
      </c>
      <c r="D35" s="3">
        <v>32000</v>
      </c>
      <c r="E35" s="3">
        <v>83000</v>
      </c>
      <c r="F35" s="3">
        <v>32000</v>
      </c>
      <c r="G35" s="3">
        <v>16000</v>
      </c>
      <c r="H35" s="3">
        <v>54000</v>
      </c>
      <c r="I35" s="3">
        <v>128000</v>
      </c>
      <c r="J35" s="3">
        <v>22000</v>
      </c>
      <c r="K35" s="3">
        <v>0</v>
      </c>
      <c r="L35" s="2"/>
      <c r="M35" s="2"/>
      <c r="N35" s="2"/>
      <c r="O35" s="2"/>
      <c r="P35" s="2"/>
      <c r="Q35" s="2"/>
      <c r="R35" s="2"/>
      <c r="S35" s="13"/>
      <c r="T35" s="52"/>
    </row>
    <row r="36" spans="1:20" x14ac:dyDescent="0.2">
      <c r="A36" s="7" t="s">
        <v>102</v>
      </c>
      <c r="B36" s="3">
        <v>0</v>
      </c>
      <c r="C36" s="3">
        <v>0</v>
      </c>
      <c r="D36" s="3">
        <v>0</v>
      </c>
      <c r="E36" s="3">
        <v>0</v>
      </c>
      <c r="F36" s="3">
        <v>2000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2"/>
      <c r="M36" s="2"/>
      <c r="N36" s="2"/>
      <c r="O36" s="2"/>
      <c r="P36" s="2"/>
      <c r="Q36" s="2"/>
      <c r="R36" s="2"/>
      <c r="S36" s="13"/>
      <c r="T36" s="52"/>
    </row>
    <row r="37" spans="1:20" x14ac:dyDescent="0.2">
      <c r="A37" s="7" t="s">
        <v>30</v>
      </c>
      <c r="B37" s="3">
        <v>28000</v>
      </c>
      <c r="C37" s="3">
        <v>40000</v>
      </c>
      <c r="D37" s="3">
        <v>99000</v>
      </c>
      <c r="E37" s="3">
        <v>97000</v>
      </c>
      <c r="F37" s="3">
        <v>106000</v>
      </c>
      <c r="G37" s="3">
        <v>122000</v>
      </c>
      <c r="H37" s="3">
        <v>96000</v>
      </c>
      <c r="I37" s="3">
        <v>102000</v>
      </c>
      <c r="J37" s="3">
        <v>79000</v>
      </c>
      <c r="K37" s="3">
        <v>163000</v>
      </c>
      <c r="L37" s="3">
        <v>174000</v>
      </c>
      <c r="M37" s="3">
        <v>137000</v>
      </c>
      <c r="N37" s="3">
        <v>194000</v>
      </c>
      <c r="O37" s="3">
        <v>182000</v>
      </c>
      <c r="P37" s="3">
        <v>305000</v>
      </c>
      <c r="Q37" s="3">
        <v>148000</v>
      </c>
      <c r="R37" s="3">
        <v>178000</v>
      </c>
      <c r="S37" s="50">
        <v>279000</v>
      </c>
      <c r="T37" s="52">
        <v>356000</v>
      </c>
    </row>
    <row r="38" spans="1:20" x14ac:dyDescent="0.2">
      <c r="A38" s="7" t="s">
        <v>31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1000</v>
      </c>
      <c r="R38" s="3">
        <v>5000</v>
      </c>
      <c r="S38" s="50">
        <v>0</v>
      </c>
      <c r="T38" s="52"/>
    </row>
    <row r="39" spans="1:20" x14ac:dyDescent="0.2">
      <c r="A39" s="7" t="s">
        <v>32</v>
      </c>
      <c r="B39" s="3">
        <v>0</v>
      </c>
      <c r="C39" s="3">
        <v>0</v>
      </c>
      <c r="D39" s="3">
        <v>0</v>
      </c>
      <c r="E39" s="3">
        <v>0</v>
      </c>
      <c r="F39" s="3">
        <v>1000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1000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50">
        <v>0</v>
      </c>
      <c r="T39" s="52"/>
    </row>
    <row r="40" spans="1:20" x14ac:dyDescent="0.2">
      <c r="A40" s="7" t="s">
        <v>33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50">
        <v>1000</v>
      </c>
      <c r="T40" s="52"/>
    </row>
    <row r="41" spans="1:20" x14ac:dyDescent="0.2">
      <c r="A41" s="7" t="s">
        <v>34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3">
        <v>14000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50">
        <v>0</v>
      </c>
      <c r="T41" s="52"/>
    </row>
    <row r="42" spans="1:20" x14ac:dyDescent="0.2">
      <c r="A42" s="7" t="s">
        <v>35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21000</v>
      </c>
      <c r="J42" s="3">
        <v>15000</v>
      </c>
      <c r="K42" s="3">
        <v>14000</v>
      </c>
      <c r="L42" s="3">
        <v>32000</v>
      </c>
      <c r="M42" s="3">
        <v>32000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50">
        <v>0</v>
      </c>
      <c r="T42" s="52"/>
    </row>
    <row r="43" spans="1:20" x14ac:dyDescent="0.2">
      <c r="A43" s="7" t="s">
        <v>36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3">
        <v>0</v>
      </c>
      <c r="M43" s="3">
        <v>0</v>
      </c>
      <c r="N43" s="3">
        <v>0</v>
      </c>
      <c r="O43" s="3">
        <v>3000</v>
      </c>
      <c r="P43" s="3">
        <v>1000</v>
      </c>
      <c r="Q43" s="3">
        <v>0</v>
      </c>
      <c r="R43" s="3">
        <v>0</v>
      </c>
      <c r="S43" s="50">
        <v>1000</v>
      </c>
      <c r="T43" s="52"/>
    </row>
    <row r="44" spans="1:20" x14ac:dyDescent="0.2">
      <c r="A44" s="7" t="s">
        <v>37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4000</v>
      </c>
      <c r="H44" s="3">
        <v>4000</v>
      </c>
      <c r="I44" s="3">
        <v>6000</v>
      </c>
      <c r="J44" s="3">
        <v>4000</v>
      </c>
      <c r="K44" s="3">
        <v>7000</v>
      </c>
      <c r="L44" s="3">
        <v>7000</v>
      </c>
      <c r="M44" s="3">
        <v>3000</v>
      </c>
      <c r="N44" s="3">
        <v>1000</v>
      </c>
      <c r="O44" s="3">
        <v>9000</v>
      </c>
      <c r="P44" s="3">
        <v>12000</v>
      </c>
      <c r="Q44" s="3">
        <v>6000</v>
      </c>
      <c r="R44" s="3">
        <v>6000</v>
      </c>
      <c r="S44" s="50">
        <v>14000</v>
      </c>
      <c r="T44" s="52">
        <v>39000</v>
      </c>
    </row>
    <row r="45" spans="1:20" x14ac:dyDescent="0.2">
      <c r="A45" s="7" t="s">
        <v>38</v>
      </c>
      <c r="B45" s="3">
        <v>0</v>
      </c>
      <c r="C45" s="3">
        <v>0</v>
      </c>
      <c r="D45" s="3">
        <v>0</v>
      </c>
      <c r="E45" s="3">
        <v>0</v>
      </c>
      <c r="F45" s="3">
        <v>8000</v>
      </c>
      <c r="G45" s="3">
        <v>14000</v>
      </c>
      <c r="H45" s="3">
        <v>28000</v>
      </c>
      <c r="I45" s="3">
        <v>28000</v>
      </c>
      <c r="J45" s="3">
        <v>15000</v>
      </c>
      <c r="K45" s="3">
        <v>20000</v>
      </c>
      <c r="L45" s="3">
        <v>14000</v>
      </c>
      <c r="M45" s="3">
        <v>1000</v>
      </c>
      <c r="N45" s="3">
        <v>0</v>
      </c>
      <c r="O45" s="3">
        <v>0</v>
      </c>
      <c r="P45" s="3">
        <v>19000</v>
      </c>
      <c r="Q45" s="3">
        <v>10000</v>
      </c>
      <c r="R45" s="3">
        <v>10000</v>
      </c>
      <c r="S45" s="50">
        <v>5000</v>
      </c>
      <c r="T45" s="52"/>
    </row>
    <row r="46" spans="1:20" x14ac:dyDescent="0.2">
      <c r="A46" s="7" t="s">
        <v>39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7000</v>
      </c>
      <c r="R46" s="3">
        <v>0</v>
      </c>
      <c r="S46" s="50">
        <v>0</v>
      </c>
      <c r="T46" s="52"/>
    </row>
    <row r="47" spans="1:20" x14ac:dyDescent="0.2">
      <c r="A47" s="7" t="s">
        <v>40</v>
      </c>
      <c r="B47" s="3">
        <v>6000</v>
      </c>
      <c r="C47" s="3">
        <v>7000</v>
      </c>
      <c r="D47" s="3">
        <v>2000</v>
      </c>
      <c r="E47" s="3">
        <v>6000</v>
      </c>
      <c r="F47" s="3">
        <v>8000</v>
      </c>
      <c r="G47" s="3">
        <v>8000</v>
      </c>
      <c r="H47" s="3">
        <v>2000</v>
      </c>
      <c r="I47" s="3">
        <v>5000</v>
      </c>
      <c r="J47" s="3">
        <v>10000</v>
      </c>
      <c r="K47" s="3">
        <v>0</v>
      </c>
      <c r="L47" s="3">
        <v>12000</v>
      </c>
      <c r="M47" s="3">
        <v>35000</v>
      </c>
      <c r="N47" s="3">
        <v>17000</v>
      </c>
      <c r="O47" s="3">
        <v>17000</v>
      </c>
      <c r="P47" s="3">
        <v>30000</v>
      </c>
      <c r="Q47" s="3">
        <v>20000</v>
      </c>
      <c r="R47" s="3">
        <v>52000</v>
      </c>
      <c r="S47" s="50">
        <v>27000</v>
      </c>
      <c r="T47" s="52">
        <v>16000</v>
      </c>
    </row>
    <row r="48" spans="1:20" x14ac:dyDescent="0.2">
      <c r="A48" s="7" t="s">
        <v>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3">
        <v>2000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50">
        <v>0</v>
      </c>
      <c r="T48" s="52"/>
    </row>
    <row r="49" spans="1:20" x14ac:dyDescent="0.2">
      <c r="A49" s="7" t="s">
        <v>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3">
        <v>0</v>
      </c>
      <c r="M49" s="3">
        <v>0</v>
      </c>
      <c r="N49" s="3">
        <v>0</v>
      </c>
      <c r="O49" s="3">
        <v>2000</v>
      </c>
      <c r="P49" s="3">
        <v>3000</v>
      </c>
      <c r="Q49" s="3">
        <v>0</v>
      </c>
      <c r="R49" s="3">
        <v>0</v>
      </c>
      <c r="S49" s="50">
        <v>0</v>
      </c>
      <c r="T49" s="52">
        <v>3000</v>
      </c>
    </row>
    <row r="50" spans="1:20" x14ac:dyDescent="0.2">
      <c r="A50" s="7" t="s">
        <v>43</v>
      </c>
      <c r="B50" s="3">
        <v>27000</v>
      </c>
      <c r="C50" s="3">
        <v>7000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50">
        <v>4000</v>
      </c>
      <c r="T50" s="52">
        <v>22000</v>
      </c>
    </row>
    <row r="51" spans="1:20" x14ac:dyDescent="0.2">
      <c r="A51" s="7" t="s">
        <v>44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1000</v>
      </c>
      <c r="I51" s="3">
        <v>0</v>
      </c>
      <c r="J51" s="3">
        <v>0</v>
      </c>
      <c r="K51" s="3">
        <v>0</v>
      </c>
      <c r="L51" s="3">
        <v>17000</v>
      </c>
      <c r="M51" s="3">
        <v>17000</v>
      </c>
      <c r="N51" s="3">
        <v>34000</v>
      </c>
      <c r="O51" s="3">
        <v>17000</v>
      </c>
      <c r="P51" s="3">
        <v>0</v>
      </c>
      <c r="Q51" s="3">
        <v>0</v>
      </c>
      <c r="R51" s="3">
        <v>0</v>
      </c>
      <c r="S51" s="50">
        <v>0</v>
      </c>
      <c r="T51" s="52"/>
    </row>
    <row r="52" spans="1:20" x14ac:dyDescent="0.2">
      <c r="A52" s="7" t="s">
        <v>103</v>
      </c>
      <c r="B52" s="3">
        <v>0</v>
      </c>
      <c r="C52" s="3">
        <v>0</v>
      </c>
      <c r="D52" s="3">
        <v>0</v>
      </c>
      <c r="E52" s="3">
        <v>5000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2"/>
      <c r="M52" s="2"/>
      <c r="N52" s="2"/>
      <c r="O52" s="2"/>
      <c r="P52" s="2"/>
      <c r="Q52" s="2"/>
      <c r="R52" s="2"/>
      <c r="S52" s="13"/>
      <c r="T52" s="52"/>
    </row>
    <row r="53" spans="1:20" x14ac:dyDescent="0.2">
      <c r="A53" s="7" t="s">
        <v>104</v>
      </c>
      <c r="B53" s="3">
        <v>0</v>
      </c>
      <c r="C53" s="3">
        <v>10000</v>
      </c>
      <c r="D53" s="3">
        <v>11000</v>
      </c>
      <c r="E53" s="3">
        <v>11000</v>
      </c>
      <c r="F53" s="3">
        <v>0</v>
      </c>
      <c r="G53" s="3">
        <v>0</v>
      </c>
      <c r="H53" s="3">
        <v>0</v>
      </c>
      <c r="I53" s="3">
        <v>7000</v>
      </c>
      <c r="J53" s="3">
        <v>0</v>
      </c>
      <c r="K53" s="3">
        <v>0</v>
      </c>
      <c r="L53" s="2"/>
      <c r="M53" s="2"/>
      <c r="N53" s="2"/>
      <c r="O53" s="2"/>
      <c r="P53" s="2"/>
      <c r="Q53" s="2"/>
      <c r="R53" s="2"/>
      <c r="S53" s="13"/>
      <c r="T53" s="52"/>
    </row>
    <row r="54" spans="1:20" x14ac:dyDescent="0.2">
      <c r="A54" s="7" t="s">
        <v>45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1000</v>
      </c>
      <c r="R54" s="3">
        <v>3000</v>
      </c>
      <c r="S54" s="50">
        <v>0</v>
      </c>
      <c r="T54" s="52"/>
    </row>
    <row r="55" spans="1:20" x14ac:dyDescent="0.2">
      <c r="A55" s="7" t="s">
        <v>46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3">
        <v>0</v>
      </c>
      <c r="M55" s="3">
        <v>12000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50">
        <v>0</v>
      </c>
      <c r="T55" s="52"/>
    </row>
    <row r="56" spans="1:20" x14ac:dyDescent="0.2">
      <c r="A56" s="7" t="s">
        <v>47</v>
      </c>
      <c r="B56" s="25">
        <v>11000</v>
      </c>
      <c r="C56" s="25">
        <v>138000</v>
      </c>
      <c r="D56" s="25">
        <v>201000</v>
      </c>
      <c r="E56" s="25">
        <v>207000</v>
      </c>
      <c r="F56" s="25">
        <v>244000</v>
      </c>
      <c r="G56" s="25">
        <v>409000</v>
      </c>
      <c r="H56" s="25">
        <v>152000</v>
      </c>
      <c r="I56" s="25">
        <v>214000</v>
      </c>
      <c r="J56" s="25">
        <v>311000</v>
      </c>
      <c r="K56" s="25">
        <v>273000</v>
      </c>
      <c r="L56" s="3">
        <v>247000</v>
      </c>
      <c r="M56" s="3">
        <v>309000</v>
      </c>
      <c r="N56" s="3">
        <v>400000</v>
      </c>
      <c r="O56" s="3">
        <v>256000</v>
      </c>
      <c r="P56" s="3">
        <v>352000</v>
      </c>
      <c r="Q56" s="3">
        <v>229000</v>
      </c>
      <c r="R56" s="3">
        <v>353000</v>
      </c>
      <c r="S56" s="50">
        <v>243000</v>
      </c>
      <c r="T56" s="52">
        <v>293000</v>
      </c>
    </row>
    <row r="57" spans="1:20" x14ac:dyDescent="0.2">
      <c r="A57" s="7" t="s">
        <v>48</v>
      </c>
      <c r="B57" s="3">
        <v>12000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50">
        <v>0</v>
      </c>
      <c r="T57" s="52"/>
    </row>
    <row r="58" spans="1:20" x14ac:dyDescent="0.2">
      <c r="A58" s="7" t="s">
        <v>49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3">
        <v>0</v>
      </c>
      <c r="M58" s="3">
        <v>0</v>
      </c>
      <c r="N58" s="3">
        <v>0</v>
      </c>
      <c r="O58" s="3">
        <v>12000</v>
      </c>
      <c r="P58" s="3">
        <v>0</v>
      </c>
      <c r="Q58" s="3">
        <v>0</v>
      </c>
      <c r="R58" s="3">
        <v>0</v>
      </c>
      <c r="S58" s="50">
        <v>0</v>
      </c>
      <c r="T58" s="52"/>
    </row>
    <row r="59" spans="1:20" x14ac:dyDescent="0.2">
      <c r="A59" s="7" t="s">
        <v>50</v>
      </c>
      <c r="B59" s="3">
        <v>0</v>
      </c>
      <c r="C59" s="3">
        <v>0</v>
      </c>
      <c r="D59" s="3">
        <v>0</v>
      </c>
      <c r="E59" s="3">
        <v>65000</v>
      </c>
      <c r="F59" s="3">
        <v>173000</v>
      </c>
      <c r="G59" s="3">
        <v>96000</v>
      </c>
      <c r="H59" s="3">
        <v>63000</v>
      </c>
      <c r="I59" s="3">
        <v>64000</v>
      </c>
      <c r="J59" s="3">
        <v>82000</v>
      </c>
      <c r="K59" s="3">
        <v>138000</v>
      </c>
      <c r="L59" s="3">
        <v>186000</v>
      </c>
      <c r="M59" s="3">
        <v>277000</v>
      </c>
      <c r="N59" s="3">
        <v>300000</v>
      </c>
      <c r="O59" s="3">
        <v>380000</v>
      </c>
      <c r="P59" s="3">
        <v>220000</v>
      </c>
      <c r="Q59" s="3">
        <v>140000</v>
      </c>
      <c r="R59" s="3">
        <v>114000</v>
      </c>
      <c r="S59" s="50">
        <v>60000</v>
      </c>
      <c r="T59" s="52">
        <v>132000</v>
      </c>
    </row>
    <row r="60" spans="1:20" x14ac:dyDescent="0.2">
      <c r="A60" s="7" t="s">
        <v>105</v>
      </c>
      <c r="B60" s="3">
        <v>28000</v>
      </c>
      <c r="C60" s="3">
        <v>84000</v>
      </c>
      <c r="D60" s="3">
        <v>65000</v>
      </c>
      <c r="E60" s="3">
        <v>50000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2"/>
      <c r="M60" s="2"/>
      <c r="N60" s="2"/>
      <c r="O60" s="2"/>
      <c r="P60" s="2"/>
      <c r="Q60" s="2"/>
      <c r="R60" s="2"/>
      <c r="S60" s="13"/>
      <c r="T60" s="52"/>
    </row>
    <row r="61" spans="1:20" x14ac:dyDescent="0.2">
      <c r="A61" s="7" t="s">
        <v>51</v>
      </c>
      <c r="B61" s="3">
        <v>0</v>
      </c>
      <c r="C61" s="3">
        <v>0</v>
      </c>
      <c r="D61" s="3">
        <v>0</v>
      </c>
      <c r="E61" s="3">
        <v>6000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1000</v>
      </c>
      <c r="N61" s="3">
        <v>0</v>
      </c>
      <c r="O61" s="3">
        <v>19000</v>
      </c>
      <c r="P61" s="3">
        <v>0</v>
      </c>
      <c r="Q61" s="3">
        <v>10000</v>
      </c>
      <c r="R61" s="3">
        <v>0</v>
      </c>
      <c r="S61" s="50">
        <v>5000</v>
      </c>
      <c r="T61" s="52">
        <v>14000</v>
      </c>
    </row>
    <row r="62" spans="1:20" x14ac:dyDescent="0.2">
      <c r="A62" s="7" t="s">
        <v>52</v>
      </c>
      <c r="B62" s="3">
        <v>27000</v>
      </c>
      <c r="C62" s="3">
        <v>48000</v>
      </c>
      <c r="D62" s="3">
        <v>39000</v>
      </c>
      <c r="E62" s="3">
        <v>73000</v>
      </c>
      <c r="F62" s="3">
        <v>8000</v>
      </c>
      <c r="G62" s="3">
        <v>133000</v>
      </c>
      <c r="H62" s="3">
        <v>21000</v>
      </c>
      <c r="I62" s="3">
        <v>79000</v>
      </c>
      <c r="J62" s="3">
        <v>37000</v>
      </c>
      <c r="K62" s="3">
        <v>29000</v>
      </c>
      <c r="L62" s="3">
        <v>40000</v>
      </c>
      <c r="M62" s="3">
        <v>19000</v>
      </c>
      <c r="N62" s="3">
        <v>14000</v>
      </c>
      <c r="O62" s="3">
        <v>32000</v>
      </c>
      <c r="P62" s="3">
        <v>62000</v>
      </c>
      <c r="Q62" s="3">
        <v>25000</v>
      </c>
      <c r="R62" s="3">
        <v>22000</v>
      </c>
      <c r="S62" s="50">
        <v>10000</v>
      </c>
      <c r="T62" s="52">
        <v>18000</v>
      </c>
    </row>
    <row r="63" spans="1:20" x14ac:dyDescent="0.2">
      <c r="A63" s="7" t="s">
        <v>53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2000</v>
      </c>
      <c r="L63" s="3">
        <v>0</v>
      </c>
      <c r="M63" s="3">
        <v>1000</v>
      </c>
      <c r="N63" s="3">
        <v>5000</v>
      </c>
      <c r="O63" s="3">
        <v>7000</v>
      </c>
      <c r="P63" s="3">
        <v>0</v>
      </c>
      <c r="Q63" s="3">
        <v>0</v>
      </c>
      <c r="R63" s="3">
        <v>0</v>
      </c>
      <c r="S63" s="50">
        <v>0</v>
      </c>
      <c r="T63" s="52"/>
    </row>
    <row r="64" spans="1:20" x14ac:dyDescent="0.2">
      <c r="A64" s="7" t="s">
        <v>54</v>
      </c>
      <c r="B64" s="3">
        <v>2000</v>
      </c>
      <c r="C64" s="3">
        <v>8000</v>
      </c>
      <c r="D64" s="3">
        <v>24000</v>
      </c>
      <c r="E64" s="3">
        <v>6000</v>
      </c>
      <c r="F64" s="3">
        <v>1000</v>
      </c>
      <c r="G64" s="3">
        <v>7000</v>
      </c>
      <c r="H64" s="3">
        <v>2000</v>
      </c>
      <c r="I64" s="3">
        <v>2000</v>
      </c>
      <c r="J64" s="3">
        <v>1000</v>
      </c>
      <c r="K64" s="3">
        <v>0</v>
      </c>
      <c r="L64" s="3">
        <v>0</v>
      </c>
      <c r="M64" s="3">
        <v>0</v>
      </c>
      <c r="N64" s="3">
        <v>1000</v>
      </c>
      <c r="O64" s="3">
        <v>1000</v>
      </c>
      <c r="P64" s="3">
        <v>0</v>
      </c>
      <c r="Q64" s="3">
        <v>0</v>
      </c>
      <c r="R64" s="3">
        <v>3000</v>
      </c>
      <c r="S64" s="50">
        <v>1000</v>
      </c>
      <c r="T64" s="52">
        <v>4000</v>
      </c>
    </row>
    <row r="65" spans="1:72" x14ac:dyDescent="0.2">
      <c r="A65" s="7" t="s">
        <v>55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1000</v>
      </c>
      <c r="J65" s="3">
        <v>3000</v>
      </c>
      <c r="K65" s="3">
        <v>1000</v>
      </c>
      <c r="L65" s="3">
        <v>2000</v>
      </c>
      <c r="M65" s="3">
        <v>0</v>
      </c>
      <c r="N65" s="3">
        <v>0</v>
      </c>
      <c r="O65" s="3">
        <v>3000</v>
      </c>
      <c r="P65" s="3">
        <v>5000</v>
      </c>
      <c r="Q65" s="3">
        <v>12000</v>
      </c>
      <c r="R65" s="3">
        <v>11000</v>
      </c>
      <c r="S65" s="50">
        <v>0</v>
      </c>
      <c r="T65" s="52"/>
    </row>
    <row r="66" spans="1:72" x14ac:dyDescent="0.2">
      <c r="A66" s="7" t="s">
        <v>106</v>
      </c>
      <c r="B66" s="3">
        <v>2000</v>
      </c>
      <c r="C66" s="3">
        <v>4000</v>
      </c>
      <c r="D66" s="3">
        <v>1000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2"/>
      <c r="M66" s="2"/>
      <c r="N66" s="2"/>
      <c r="O66" s="2"/>
      <c r="P66" s="2"/>
      <c r="Q66" s="2"/>
      <c r="R66" s="2"/>
      <c r="S66" s="13"/>
      <c r="T66" s="52"/>
    </row>
    <row r="67" spans="1:72" x14ac:dyDescent="0.2">
      <c r="A67" s="7" t="s">
        <v>56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1000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50">
        <v>1000</v>
      </c>
      <c r="T67" s="52">
        <v>1000</v>
      </c>
    </row>
    <row r="68" spans="1:72" x14ac:dyDescent="0.2">
      <c r="A68" s="7" t="s">
        <v>57</v>
      </c>
      <c r="B68" s="3">
        <v>0</v>
      </c>
      <c r="C68" s="3">
        <v>2000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27000</v>
      </c>
      <c r="O68" s="3">
        <v>45000</v>
      </c>
      <c r="P68" s="3">
        <v>0</v>
      </c>
      <c r="Q68" s="3">
        <v>43000</v>
      </c>
      <c r="R68" s="3">
        <v>0</v>
      </c>
      <c r="S68" s="50">
        <v>0</v>
      </c>
      <c r="T68" s="52"/>
    </row>
    <row r="69" spans="1:72" x14ac:dyDescent="0.2">
      <c r="A69" s="7" t="s">
        <v>58</v>
      </c>
      <c r="B69" s="3">
        <v>0</v>
      </c>
      <c r="C69" s="3">
        <v>0</v>
      </c>
      <c r="D69" s="3">
        <v>0</v>
      </c>
      <c r="E69" s="3">
        <v>0</v>
      </c>
      <c r="F69" s="3">
        <v>25000</v>
      </c>
      <c r="G69" s="3">
        <v>17000</v>
      </c>
      <c r="H69" s="3">
        <v>7000</v>
      </c>
      <c r="I69" s="3">
        <v>17000</v>
      </c>
      <c r="J69" s="3">
        <v>25000</v>
      </c>
      <c r="K69" s="3">
        <v>78000</v>
      </c>
      <c r="L69" s="3">
        <v>123000</v>
      </c>
      <c r="M69" s="3">
        <v>104000</v>
      </c>
      <c r="N69" s="3">
        <v>42000</v>
      </c>
      <c r="O69" s="3">
        <v>12000</v>
      </c>
      <c r="P69" s="3">
        <v>17000</v>
      </c>
      <c r="Q69" s="3">
        <v>8000</v>
      </c>
      <c r="R69" s="3">
        <v>6000</v>
      </c>
      <c r="S69" s="50">
        <v>42000</v>
      </c>
      <c r="T69" s="52">
        <v>32000</v>
      </c>
    </row>
    <row r="70" spans="1:72" x14ac:dyDescent="0.2">
      <c r="A70" s="7" t="s">
        <v>59</v>
      </c>
      <c r="B70" s="3">
        <v>0</v>
      </c>
      <c r="C70" s="3">
        <v>0</v>
      </c>
      <c r="D70" s="3">
        <v>11000</v>
      </c>
      <c r="E70" s="3">
        <v>0</v>
      </c>
      <c r="F70" s="3">
        <v>12000</v>
      </c>
      <c r="G70" s="3">
        <v>0</v>
      </c>
      <c r="H70" s="3">
        <v>0</v>
      </c>
      <c r="I70" s="3">
        <v>3000</v>
      </c>
      <c r="J70" s="3">
        <v>13000</v>
      </c>
      <c r="K70" s="3">
        <v>86000</v>
      </c>
      <c r="L70" s="3">
        <v>42000</v>
      </c>
      <c r="M70" s="3">
        <v>83000</v>
      </c>
      <c r="N70" s="3">
        <v>120000</v>
      </c>
      <c r="O70" s="3">
        <v>144000</v>
      </c>
      <c r="P70" s="3">
        <v>103000</v>
      </c>
      <c r="Q70" s="3">
        <v>126000</v>
      </c>
      <c r="R70" s="3">
        <v>367000</v>
      </c>
      <c r="S70" s="50">
        <v>320000</v>
      </c>
      <c r="T70" s="52">
        <v>253000</v>
      </c>
    </row>
    <row r="71" spans="1:72" x14ac:dyDescent="0.2">
      <c r="A71" s="7" t="s">
        <v>60</v>
      </c>
      <c r="B71" s="3">
        <v>638000</v>
      </c>
      <c r="C71" s="3">
        <v>885000</v>
      </c>
      <c r="D71" s="3">
        <v>256000</v>
      </c>
      <c r="E71" s="3">
        <v>308000</v>
      </c>
      <c r="F71" s="3">
        <v>402000</v>
      </c>
      <c r="G71" s="3">
        <v>679000</v>
      </c>
      <c r="H71" s="3">
        <v>427000</v>
      </c>
      <c r="I71" s="3">
        <v>508000</v>
      </c>
      <c r="J71" s="3">
        <v>210000</v>
      </c>
      <c r="K71" s="3">
        <v>491000</v>
      </c>
      <c r="L71" s="3">
        <v>668000</v>
      </c>
      <c r="M71" s="3">
        <v>346000</v>
      </c>
      <c r="N71" s="3">
        <v>378000</v>
      </c>
      <c r="O71" s="3">
        <v>94000</v>
      </c>
      <c r="P71" s="3">
        <v>252000</v>
      </c>
      <c r="Q71" s="3">
        <v>200000</v>
      </c>
      <c r="R71" s="3">
        <v>178000</v>
      </c>
      <c r="S71" s="50">
        <v>260000</v>
      </c>
      <c r="T71" s="52">
        <v>171000</v>
      </c>
    </row>
    <row r="72" spans="1:72" x14ac:dyDescent="0.2">
      <c r="A72" s="7" t="s">
        <v>61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18000</v>
      </c>
      <c r="K72" s="3">
        <v>14000</v>
      </c>
      <c r="L72" s="3">
        <v>10000</v>
      </c>
      <c r="M72" s="3">
        <v>6000</v>
      </c>
      <c r="N72" s="3">
        <v>0</v>
      </c>
      <c r="O72" s="3">
        <v>12000</v>
      </c>
      <c r="P72" s="3">
        <v>0</v>
      </c>
      <c r="Q72" s="3">
        <v>0</v>
      </c>
      <c r="R72" s="3">
        <v>0</v>
      </c>
      <c r="S72" s="50">
        <v>0</v>
      </c>
      <c r="T72" s="52"/>
    </row>
    <row r="73" spans="1:72" x14ac:dyDescent="0.2">
      <c r="A73" s="7" t="s">
        <v>62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3">
        <v>0</v>
      </c>
      <c r="M73" s="3">
        <v>11000</v>
      </c>
      <c r="N73" s="3">
        <v>0</v>
      </c>
      <c r="O73" s="3">
        <v>0</v>
      </c>
      <c r="P73" s="3">
        <v>1000</v>
      </c>
      <c r="Q73" s="3">
        <v>0</v>
      </c>
      <c r="R73" s="3">
        <v>0</v>
      </c>
      <c r="S73" s="50">
        <v>0</v>
      </c>
      <c r="T73" s="52"/>
    </row>
    <row r="74" spans="1:72" x14ac:dyDescent="0.2">
      <c r="A74" s="7" t="s">
        <v>63</v>
      </c>
      <c r="B74" s="3">
        <v>8000</v>
      </c>
      <c r="C74" s="3">
        <v>9000</v>
      </c>
      <c r="D74" s="3">
        <v>5000</v>
      </c>
      <c r="E74" s="3">
        <v>7000</v>
      </c>
      <c r="F74" s="3">
        <v>0</v>
      </c>
      <c r="G74" s="3">
        <v>0</v>
      </c>
      <c r="H74" s="3">
        <v>0</v>
      </c>
      <c r="I74" s="3">
        <v>3000</v>
      </c>
      <c r="J74" s="3">
        <v>0</v>
      </c>
      <c r="K74" s="3">
        <v>4000</v>
      </c>
      <c r="L74" s="3">
        <v>0</v>
      </c>
      <c r="M74" s="3">
        <v>0</v>
      </c>
      <c r="N74" s="3">
        <v>2000</v>
      </c>
      <c r="O74" s="3">
        <v>0</v>
      </c>
      <c r="P74" s="3">
        <v>0</v>
      </c>
      <c r="Q74" s="3">
        <v>0</v>
      </c>
      <c r="R74" s="3">
        <v>0</v>
      </c>
      <c r="S74" s="50">
        <v>0</v>
      </c>
      <c r="T74" s="52"/>
    </row>
    <row r="75" spans="1:72" ht="16" thickBot="1" x14ac:dyDescent="0.25">
      <c r="A75" s="28" t="s">
        <v>107</v>
      </c>
      <c r="B75" s="9">
        <v>0</v>
      </c>
      <c r="C75" s="9">
        <v>1000</v>
      </c>
      <c r="D75" s="9">
        <v>3000</v>
      </c>
      <c r="E75" s="9">
        <v>0</v>
      </c>
      <c r="F75" s="9">
        <v>1000</v>
      </c>
      <c r="G75" s="9">
        <v>4000</v>
      </c>
      <c r="H75" s="9">
        <v>0</v>
      </c>
      <c r="I75" s="9">
        <v>0</v>
      </c>
      <c r="J75" s="9">
        <v>0</v>
      </c>
      <c r="K75" s="9">
        <v>0</v>
      </c>
      <c r="L75" s="10"/>
      <c r="M75" s="10"/>
      <c r="N75" s="10"/>
      <c r="O75" s="10"/>
      <c r="P75" s="10"/>
      <c r="Q75" s="10"/>
      <c r="R75" s="10"/>
      <c r="S75" s="53"/>
      <c r="T75" s="52"/>
    </row>
    <row r="76" spans="1:72" s="26" customFormat="1" ht="16" thickBot="1" x14ac:dyDescent="0.25">
      <c r="A76" s="29" t="s">
        <v>64</v>
      </c>
      <c r="B76" s="30">
        <f>SUM(B5:B75)</f>
        <v>1317000</v>
      </c>
      <c r="C76" s="30">
        <f t="shared" ref="C76:L76" si="0">SUM(C5:C75)</f>
        <v>2186000</v>
      </c>
      <c r="D76" s="30">
        <f t="shared" si="0"/>
        <v>1599000</v>
      </c>
      <c r="E76" s="30">
        <f t="shared" si="0"/>
        <v>1669000</v>
      </c>
      <c r="F76" s="30">
        <f t="shared" si="0"/>
        <v>1670000</v>
      </c>
      <c r="G76" s="30">
        <f t="shared" si="0"/>
        <v>2428000</v>
      </c>
      <c r="H76" s="30">
        <f t="shared" si="0"/>
        <v>2230000</v>
      </c>
      <c r="I76" s="30">
        <f t="shared" si="0"/>
        <v>2213000</v>
      </c>
      <c r="J76" s="30">
        <f t="shared" si="0"/>
        <v>1734000</v>
      </c>
      <c r="K76" s="30">
        <f t="shared" si="0"/>
        <v>2179000</v>
      </c>
      <c r="L76" s="30">
        <f t="shared" si="0"/>
        <v>2544000</v>
      </c>
      <c r="M76" s="22">
        <v>2427000</v>
      </c>
      <c r="N76" s="22">
        <v>2117000</v>
      </c>
      <c r="O76" s="22">
        <v>2136000</v>
      </c>
      <c r="P76" s="22">
        <v>2060000</v>
      </c>
      <c r="Q76" s="22">
        <v>1437000</v>
      </c>
      <c r="R76" s="22">
        <v>1905000</v>
      </c>
      <c r="S76" s="54">
        <f>SUM(S5:S75)</f>
        <v>1957000</v>
      </c>
      <c r="T76" s="55">
        <f>SUM(T5:T75)</f>
        <v>2031000</v>
      </c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</row>
    <row r="77" spans="1:72" s="11" customFormat="1" x14ac:dyDescent="0.2"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</row>
    <row r="78" spans="1:72" s="11" customFormat="1" x14ac:dyDescent="0.2">
      <c r="A78" s="41" t="s">
        <v>111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</row>
    <row r="79" spans="1:72" s="11" customFormat="1" x14ac:dyDescent="0.2"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</row>
    <row r="80" spans="1:72" s="11" customFormat="1" x14ac:dyDescent="0.2"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</row>
    <row r="81" spans="12:72" s="11" customFormat="1" x14ac:dyDescent="0.2"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</row>
    <row r="82" spans="12:72" s="11" customFormat="1" x14ac:dyDescent="0.2"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</row>
    <row r="83" spans="12:72" s="11" customFormat="1" x14ac:dyDescent="0.2"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</row>
    <row r="84" spans="12:72" s="11" customFormat="1" x14ac:dyDescent="0.2"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</row>
    <row r="85" spans="12:72" s="11" customFormat="1" x14ac:dyDescent="0.2"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</row>
    <row r="86" spans="12:72" s="11" customFormat="1" x14ac:dyDescent="0.2"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</row>
    <row r="87" spans="12:72" s="11" customFormat="1" x14ac:dyDescent="0.2"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</row>
    <row r="88" spans="12:72" s="11" customFormat="1" x14ac:dyDescent="0.2"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</row>
    <row r="89" spans="12:72" s="11" customFormat="1" x14ac:dyDescent="0.2"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</row>
    <row r="90" spans="12:72" s="11" customForma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</row>
    <row r="91" spans="12:72" s="11" customFormat="1" x14ac:dyDescent="0.2"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</row>
    <row r="92" spans="12:72" s="11" customFormat="1" x14ac:dyDescent="0.2"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</row>
    <row r="93" spans="12:72" s="11" customFormat="1" x14ac:dyDescent="0.2"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</row>
    <row r="94" spans="12:72" s="11" customFormat="1" x14ac:dyDescent="0.2"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</row>
    <row r="95" spans="12:72" s="11" customFormat="1" x14ac:dyDescent="0.2"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</row>
    <row r="96" spans="12:72" s="11" customFormat="1" x14ac:dyDescent="0.2"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</row>
    <row r="97" spans="12:72" s="11" customFormat="1" x14ac:dyDescent="0.2"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</row>
    <row r="98" spans="12:72" s="11" customFormat="1" x14ac:dyDescent="0.2"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</row>
    <row r="99" spans="12:72" s="11" customFormat="1" x14ac:dyDescent="0.2"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</row>
    <row r="100" spans="12:72" s="11" customFormat="1" x14ac:dyDescent="0.2"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</row>
    <row r="101" spans="12:72" s="11" customFormat="1" x14ac:dyDescent="0.2"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</row>
    <row r="102" spans="12:72" s="11" customFormat="1" x14ac:dyDescent="0.2"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</row>
    <row r="103" spans="12:72" s="11" customFormat="1" x14ac:dyDescent="0.2"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</row>
    <row r="104" spans="12:72" s="11" customFormat="1" x14ac:dyDescent="0.2"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</row>
    <row r="105" spans="12:72" s="11" customFormat="1" x14ac:dyDescent="0.2"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</row>
    <row r="106" spans="12:72" s="11" customFormat="1" x14ac:dyDescent="0.2"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</row>
    <row r="107" spans="12:72" s="11" customFormat="1" x14ac:dyDescent="0.2"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</row>
    <row r="108" spans="12:72" s="11" customFormat="1" x14ac:dyDescent="0.2"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</row>
    <row r="109" spans="12:72" s="11" customFormat="1" x14ac:dyDescent="0.2"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</row>
    <row r="110" spans="12:72" s="11" customFormat="1" x14ac:dyDescent="0.2"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</row>
    <row r="111" spans="12:72" s="11" customFormat="1" x14ac:dyDescent="0.2"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</row>
    <row r="112" spans="12:72" s="11" customFormat="1" x14ac:dyDescent="0.2"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</row>
    <row r="113" spans="12:72" s="11" customFormat="1" x14ac:dyDescent="0.2"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</row>
    <row r="114" spans="12:72" s="11" customFormat="1" x14ac:dyDescent="0.2"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</row>
    <row r="115" spans="12:72" s="11" customFormat="1" x14ac:dyDescent="0.2"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</row>
    <row r="116" spans="12:72" s="11" customFormat="1" x14ac:dyDescent="0.2"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</row>
    <row r="117" spans="12:72" s="11" customFormat="1" x14ac:dyDescent="0.2"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</row>
    <row r="118" spans="12:72" s="11" customFormat="1" x14ac:dyDescent="0.2"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</row>
    <row r="119" spans="12:72" s="11" customFormat="1" x14ac:dyDescent="0.2"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</row>
    <row r="120" spans="12:72" s="11" customFormat="1" x14ac:dyDescent="0.2"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</row>
    <row r="121" spans="12:72" s="11" customFormat="1" x14ac:dyDescent="0.2"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</row>
    <row r="122" spans="12:72" s="11" customFormat="1" x14ac:dyDescent="0.2"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</row>
    <row r="123" spans="12:72" s="11" customFormat="1" x14ac:dyDescent="0.2"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</row>
    <row r="124" spans="12:72" s="11" customFormat="1" x14ac:dyDescent="0.2"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</row>
    <row r="125" spans="12:72" s="11" customFormat="1" x14ac:dyDescent="0.2"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</row>
    <row r="126" spans="12:72" s="11" customFormat="1" x14ac:dyDescent="0.2"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</row>
    <row r="127" spans="12:72" s="11" customFormat="1" x14ac:dyDescent="0.2"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</row>
    <row r="128" spans="12:72" s="11" customFormat="1" x14ac:dyDescent="0.2"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</row>
    <row r="129" spans="12:72" s="11" customFormat="1" x14ac:dyDescent="0.2"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</row>
    <row r="130" spans="12:72" s="11" customFormat="1" x14ac:dyDescent="0.2"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</row>
    <row r="131" spans="12:72" s="11" customFormat="1" x14ac:dyDescent="0.2"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</row>
    <row r="132" spans="12:72" s="11" customFormat="1" x14ac:dyDescent="0.2"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</row>
    <row r="133" spans="12:72" s="11" customFormat="1" x14ac:dyDescent="0.2"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</row>
    <row r="134" spans="12:72" s="11" customFormat="1" x14ac:dyDescent="0.2"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</row>
    <row r="135" spans="12:72" s="11" customFormat="1" x14ac:dyDescent="0.2"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</row>
    <row r="136" spans="12:72" s="11" customFormat="1" x14ac:dyDescent="0.2"/>
    <row r="137" spans="12:72" s="11" customFormat="1" x14ac:dyDescent="0.2"/>
    <row r="138" spans="12:72" s="11" customFormat="1" x14ac:dyDescent="0.2"/>
    <row r="139" spans="12:72" s="11" customFormat="1" x14ac:dyDescent="0.2"/>
    <row r="140" spans="12:72" s="11" customFormat="1" x14ac:dyDescent="0.2"/>
    <row r="141" spans="12:72" s="11" customFormat="1" x14ac:dyDescent="0.2"/>
    <row r="142" spans="12:72" s="11" customFormat="1" x14ac:dyDescent="0.2"/>
    <row r="143" spans="12:72" s="11" customFormat="1" x14ac:dyDescent="0.2"/>
    <row r="144" spans="12:72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</sheetData>
  <mergeCells count="3">
    <mergeCell ref="A2:S2"/>
    <mergeCell ref="B3:R3"/>
    <mergeCell ref="A3:A4"/>
  </mergeCells>
  <hyperlinks>
    <hyperlink ref="A78" r:id="rId1" display="http://trade.ec.europa.eu/" xr:uid="{B9457D4B-6D62-0143-A6B9-11A3357A371A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P128"/>
  <sheetViews>
    <sheetView showZeros="0" workbookViewId="0">
      <pane xSplit="1" ySplit="4" topLeftCell="N6" activePane="bottomRight" state="frozen"/>
      <selection pane="topRight" activeCell="B1" sqref="B1"/>
      <selection pane="bottomLeft" activeCell="A5" sqref="A5"/>
      <selection pane="bottomRight" activeCell="T34" sqref="T34"/>
    </sheetView>
  </sheetViews>
  <sheetFormatPr baseColWidth="10" defaultColWidth="14.6640625" defaultRowHeight="15" x14ac:dyDescent="0.2"/>
  <cols>
    <col min="1" max="1" width="35.33203125" style="2" customWidth="1"/>
    <col min="2" max="18" width="13.5" style="2" customWidth="1"/>
    <col min="19" max="19" width="13.5" style="13" customWidth="1"/>
    <col min="20" max="20" width="11.1640625" style="11" bestFit="1" customWidth="1"/>
    <col min="21" max="66" width="14.6640625" style="11"/>
    <col min="67" max="67" width="14.6640625" style="4"/>
    <col min="68" max="16384" width="14.6640625" style="2"/>
  </cols>
  <sheetData>
    <row r="1" spans="1:68" x14ac:dyDescent="0.2">
      <c r="A1" s="1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68" ht="32" customHeight="1" x14ac:dyDescent="0.2">
      <c r="B2" s="59" t="s">
        <v>112</v>
      </c>
      <c r="C2" s="60"/>
      <c r="D2" s="60"/>
      <c r="E2" s="60"/>
      <c r="F2" s="60"/>
      <c r="G2" s="60"/>
      <c r="H2" s="60"/>
      <c r="I2" s="60"/>
      <c r="J2" s="60"/>
      <c r="K2" s="42"/>
      <c r="L2" s="42"/>
      <c r="M2" s="42"/>
      <c r="N2" s="42"/>
      <c r="O2" s="42"/>
      <c r="P2" s="42"/>
      <c r="Q2" s="42"/>
      <c r="R2" s="42"/>
      <c r="S2" s="44"/>
      <c r="T2" s="46"/>
    </row>
    <row r="3" spans="1:68" ht="15" customHeight="1" x14ac:dyDescent="0.2">
      <c r="A3" s="65" t="s">
        <v>110</v>
      </c>
      <c r="B3" s="67" t="s">
        <v>109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43"/>
      <c r="O3" s="43"/>
      <c r="P3" s="43"/>
      <c r="Q3" s="43"/>
      <c r="R3" s="43"/>
      <c r="S3" s="48"/>
      <c r="T3" s="47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5"/>
      <c r="BP3" s="3"/>
    </row>
    <row r="4" spans="1:68" ht="17" thickBot="1" x14ac:dyDescent="0.25">
      <c r="A4" s="66"/>
      <c r="B4" s="16">
        <v>2002</v>
      </c>
      <c r="C4" s="16">
        <v>2003</v>
      </c>
      <c r="D4" s="16">
        <v>2004</v>
      </c>
      <c r="E4" s="16">
        <v>2005</v>
      </c>
      <c r="F4" s="16">
        <v>2006</v>
      </c>
      <c r="G4" s="16">
        <v>2007</v>
      </c>
      <c r="H4" s="16">
        <v>2008</v>
      </c>
      <c r="I4" s="16">
        <v>2009</v>
      </c>
      <c r="J4" s="16">
        <v>2010</v>
      </c>
      <c r="K4" s="16">
        <v>2011</v>
      </c>
      <c r="L4" s="17" t="s">
        <v>0</v>
      </c>
      <c r="M4" s="17" t="s">
        <v>1</v>
      </c>
      <c r="N4" s="17" t="s">
        <v>2</v>
      </c>
      <c r="O4" s="17" t="s">
        <v>3</v>
      </c>
      <c r="P4" s="17" t="s">
        <v>4</v>
      </c>
      <c r="Q4" s="17" t="s">
        <v>5</v>
      </c>
      <c r="R4" s="17" t="s">
        <v>6</v>
      </c>
      <c r="S4" s="18" t="s">
        <v>7</v>
      </c>
      <c r="T4" s="51">
        <v>2020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5"/>
      <c r="BP4" s="3"/>
    </row>
    <row r="5" spans="1:68" x14ac:dyDescent="0.2">
      <c r="A5" s="39" t="s">
        <v>65</v>
      </c>
      <c r="B5" s="20">
        <v>0</v>
      </c>
      <c r="C5" s="20">
        <v>0</v>
      </c>
      <c r="D5" s="20">
        <v>206000</v>
      </c>
      <c r="E5" s="20">
        <v>106000</v>
      </c>
      <c r="F5" s="20">
        <v>2000</v>
      </c>
      <c r="G5" s="20">
        <v>0</v>
      </c>
      <c r="H5" s="20">
        <v>0</v>
      </c>
      <c r="I5" s="20">
        <v>18000</v>
      </c>
      <c r="J5" s="20">
        <v>0</v>
      </c>
      <c r="K5" s="20">
        <v>10000</v>
      </c>
      <c r="L5" s="20">
        <v>9000</v>
      </c>
      <c r="M5" s="20">
        <v>22000</v>
      </c>
      <c r="N5" s="20">
        <v>16000</v>
      </c>
      <c r="O5" s="20">
        <v>17000</v>
      </c>
      <c r="P5" s="20">
        <v>11000</v>
      </c>
      <c r="Q5" s="20">
        <v>16000</v>
      </c>
      <c r="R5" s="20">
        <v>2000</v>
      </c>
      <c r="S5" s="49">
        <v>5000</v>
      </c>
      <c r="T5" s="52">
        <v>1000</v>
      </c>
    </row>
    <row r="6" spans="1:68" x14ac:dyDescent="0.2">
      <c r="A6" s="7" t="s">
        <v>66</v>
      </c>
      <c r="B6" s="3">
        <v>105000</v>
      </c>
      <c r="C6" s="3">
        <v>206000</v>
      </c>
      <c r="D6" s="3">
        <v>123000</v>
      </c>
      <c r="E6" s="3">
        <v>111000</v>
      </c>
      <c r="F6" s="3">
        <v>33000</v>
      </c>
      <c r="G6" s="3">
        <v>82000</v>
      </c>
      <c r="H6" s="3">
        <v>12000</v>
      </c>
      <c r="I6" s="3">
        <v>30000</v>
      </c>
      <c r="J6" s="3">
        <v>24000</v>
      </c>
      <c r="K6" s="3">
        <v>31000</v>
      </c>
      <c r="L6" s="3">
        <v>13000</v>
      </c>
      <c r="M6" s="3">
        <v>13000</v>
      </c>
      <c r="N6" s="3">
        <v>24000</v>
      </c>
      <c r="O6" s="3">
        <v>36000</v>
      </c>
      <c r="P6" s="3">
        <v>55000</v>
      </c>
      <c r="Q6" s="3">
        <v>26000</v>
      </c>
      <c r="R6" s="3">
        <v>14000</v>
      </c>
      <c r="S6" s="50">
        <v>19000</v>
      </c>
      <c r="T6" s="52">
        <v>36000</v>
      </c>
    </row>
    <row r="7" spans="1:68" x14ac:dyDescent="0.2">
      <c r="A7" s="7" t="s">
        <v>67</v>
      </c>
      <c r="B7" s="3">
        <v>37000</v>
      </c>
      <c r="C7" s="3">
        <v>243000</v>
      </c>
      <c r="D7" s="3">
        <v>293000</v>
      </c>
      <c r="E7" s="3">
        <v>233000</v>
      </c>
      <c r="F7" s="3">
        <v>104000</v>
      </c>
      <c r="G7" s="3">
        <v>115000</v>
      </c>
      <c r="H7" s="3">
        <v>193000</v>
      </c>
      <c r="I7" s="3">
        <v>473000</v>
      </c>
      <c r="J7" s="3">
        <v>715000</v>
      </c>
      <c r="K7" s="3">
        <v>673000</v>
      </c>
      <c r="L7" s="3">
        <v>647000</v>
      </c>
      <c r="M7" s="3">
        <v>724000</v>
      </c>
      <c r="N7" s="3">
        <v>956000</v>
      </c>
      <c r="O7" s="3">
        <v>725000</v>
      </c>
      <c r="P7" s="3">
        <v>892000</v>
      </c>
      <c r="Q7" s="3">
        <v>522000</v>
      </c>
      <c r="R7" s="3">
        <v>483000</v>
      </c>
      <c r="S7" s="50">
        <v>473000</v>
      </c>
      <c r="T7" s="52">
        <v>419000</v>
      </c>
    </row>
    <row r="8" spans="1:68" x14ac:dyDescent="0.2">
      <c r="A8" s="7" t="s">
        <v>68</v>
      </c>
      <c r="B8" s="3">
        <v>0</v>
      </c>
      <c r="C8" s="3">
        <v>0</v>
      </c>
      <c r="D8" s="3">
        <v>0</v>
      </c>
      <c r="E8" s="3">
        <v>18000</v>
      </c>
      <c r="F8" s="3">
        <v>3000</v>
      </c>
      <c r="G8" s="3">
        <v>1000</v>
      </c>
      <c r="H8" s="3">
        <v>2000</v>
      </c>
      <c r="I8" s="3">
        <v>0</v>
      </c>
      <c r="J8" s="3">
        <v>0</v>
      </c>
      <c r="K8" s="3">
        <v>0</v>
      </c>
      <c r="L8" s="3">
        <v>0</v>
      </c>
      <c r="M8" s="3">
        <v>1000</v>
      </c>
      <c r="N8" s="3">
        <v>12000</v>
      </c>
      <c r="O8" s="3">
        <v>23000</v>
      </c>
      <c r="P8" s="3">
        <v>20000</v>
      </c>
      <c r="Q8" s="3">
        <v>14000</v>
      </c>
      <c r="R8" s="3">
        <v>14000</v>
      </c>
      <c r="S8" s="50">
        <v>14000</v>
      </c>
      <c r="T8" s="52">
        <v>2000</v>
      </c>
    </row>
    <row r="9" spans="1:68" x14ac:dyDescent="0.2">
      <c r="A9" s="7" t="s">
        <v>69</v>
      </c>
      <c r="B9" s="3">
        <v>30000</v>
      </c>
      <c r="C9" s="3">
        <v>40000</v>
      </c>
      <c r="D9" s="3">
        <v>50000</v>
      </c>
      <c r="E9" s="3">
        <v>39000</v>
      </c>
      <c r="F9" s="3">
        <v>74000</v>
      </c>
      <c r="G9" s="3">
        <v>115000</v>
      </c>
      <c r="H9" s="3">
        <v>136000</v>
      </c>
      <c r="I9" s="3">
        <v>327000</v>
      </c>
      <c r="J9" s="3">
        <v>154000</v>
      </c>
      <c r="K9" s="3">
        <v>114000</v>
      </c>
      <c r="L9" s="3">
        <v>112000</v>
      </c>
      <c r="M9" s="3">
        <v>85000</v>
      </c>
      <c r="N9" s="3">
        <v>174000</v>
      </c>
      <c r="O9" s="3">
        <v>113000</v>
      </c>
      <c r="P9" s="3">
        <v>169000</v>
      </c>
      <c r="Q9" s="3">
        <v>101000</v>
      </c>
      <c r="R9" s="3">
        <v>285000</v>
      </c>
      <c r="S9" s="50">
        <v>17000</v>
      </c>
      <c r="T9" s="52">
        <v>14000</v>
      </c>
    </row>
    <row r="10" spans="1:68" x14ac:dyDescent="0.2">
      <c r="A10" s="7" t="s">
        <v>70</v>
      </c>
      <c r="B10" s="3">
        <v>33000</v>
      </c>
      <c r="C10" s="3">
        <v>70000</v>
      </c>
      <c r="D10" s="3">
        <v>125000</v>
      </c>
      <c r="E10" s="3">
        <v>42000</v>
      </c>
      <c r="F10" s="3">
        <v>54000</v>
      </c>
      <c r="G10" s="3">
        <v>273000</v>
      </c>
      <c r="H10" s="3">
        <v>307000</v>
      </c>
      <c r="I10" s="3">
        <v>198000</v>
      </c>
      <c r="J10" s="3">
        <v>314000</v>
      </c>
      <c r="K10" s="3">
        <v>226000</v>
      </c>
      <c r="L10" s="3">
        <v>124000</v>
      </c>
      <c r="M10" s="3">
        <v>141000</v>
      </c>
      <c r="N10" s="3">
        <v>115000</v>
      </c>
      <c r="O10" s="3">
        <v>171000</v>
      </c>
      <c r="P10" s="3">
        <v>149000</v>
      </c>
      <c r="Q10" s="3">
        <v>146000</v>
      </c>
      <c r="R10" s="3">
        <v>88000</v>
      </c>
      <c r="S10" s="50">
        <v>78000</v>
      </c>
      <c r="T10" s="52">
        <v>41000</v>
      </c>
    </row>
    <row r="11" spans="1:68" x14ac:dyDescent="0.2">
      <c r="A11" s="7" t="s">
        <v>71</v>
      </c>
      <c r="B11" s="3">
        <v>0</v>
      </c>
      <c r="C11" s="3">
        <v>1000</v>
      </c>
      <c r="D11" s="3">
        <v>0</v>
      </c>
      <c r="E11" s="3">
        <v>0</v>
      </c>
      <c r="F11" s="3">
        <v>4000</v>
      </c>
      <c r="G11" s="3">
        <v>0</v>
      </c>
      <c r="H11" s="3">
        <v>4000</v>
      </c>
      <c r="I11" s="3">
        <v>53000</v>
      </c>
      <c r="J11" s="3">
        <v>5000</v>
      </c>
      <c r="K11" s="3">
        <v>7000</v>
      </c>
      <c r="L11" s="3">
        <v>13000</v>
      </c>
      <c r="M11" s="3">
        <v>5000</v>
      </c>
      <c r="N11" s="3">
        <v>21000</v>
      </c>
      <c r="O11" s="3">
        <v>52000</v>
      </c>
      <c r="P11" s="3">
        <v>32000</v>
      </c>
      <c r="Q11" s="3">
        <v>26000</v>
      </c>
      <c r="R11" s="3">
        <v>21000</v>
      </c>
      <c r="S11" s="50">
        <v>25000</v>
      </c>
      <c r="T11" s="52">
        <v>19000</v>
      </c>
    </row>
    <row r="12" spans="1:68" x14ac:dyDescent="0.2">
      <c r="A12" s="7" t="s">
        <v>72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47000</v>
      </c>
      <c r="J12" s="3">
        <v>217000</v>
      </c>
      <c r="K12" s="3">
        <v>377000</v>
      </c>
      <c r="L12" s="3">
        <v>216000</v>
      </c>
      <c r="M12" s="3">
        <v>195000</v>
      </c>
      <c r="N12" s="3">
        <v>218000</v>
      </c>
      <c r="O12" s="3">
        <v>176000</v>
      </c>
      <c r="P12" s="3">
        <v>177000</v>
      </c>
      <c r="Q12" s="3">
        <v>43000</v>
      </c>
      <c r="R12" s="3">
        <v>108000</v>
      </c>
      <c r="S12" s="50">
        <v>43000</v>
      </c>
      <c r="T12" s="52">
        <v>42000</v>
      </c>
    </row>
    <row r="13" spans="1:68" x14ac:dyDescent="0.2">
      <c r="A13" s="7" t="s">
        <v>73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1000</v>
      </c>
      <c r="I13" s="3">
        <v>120000</v>
      </c>
      <c r="J13" s="3">
        <v>4000</v>
      </c>
      <c r="K13" s="3">
        <v>16000</v>
      </c>
      <c r="L13" s="3">
        <v>73000</v>
      </c>
      <c r="M13" s="3">
        <v>68000</v>
      </c>
      <c r="N13" s="3">
        <v>22000</v>
      </c>
      <c r="O13" s="3">
        <v>32000</v>
      </c>
      <c r="P13" s="3">
        <v>50000</v>
      </c>
      <c r="Q13" s="3">
        <v>0</v>
      </c>
      <c r="R13" s="3">
        <v>28000</v>
      </c>
      <c r="S13" s="50">
        <v>48000</v>
      </c>
      <c r="T13" s="52">
        <v>18000</v>
      </c>
    </row>
    <row r="14" spans="1:68" x14ac:dyDescent="0.2">
      <c r="A14" s="7" t="s">
        <v>74</v>
      </c>
      <c r="B14" s="3">
        <v>66000</v>
      </c>
      <c r="C14" s="3">
        <v>112000</v>
      </c>
      <c r="D14" s="3">
        <v>77000</v>
      </c>
      <c r="E14" s="3">
        <v>5000</v>
      </c>
      <c r="F14" s="3">
        <v>16000</v>
      </c>
      <c r="G14" s="3">
        <v>220000</v>
      </c>
      <c r="H14" s="3">
        <v>125000</v>
      </c>
      <c r="I14" s="3">
        <v>42000</v>
      </c>
      <c r="J14" s="3">
        <v>53000</v>
      </c>
      <c r="K14" s="3">
        <v>106000</v>
      </c>
      <c r="L14" s="3">
        <v>333000</v>
      </c>
      <c r="M14" s="3">
        <v>201000</v>
      </c>
      <c r="N14" s="3">
        <v>220000</v>
      </c>
      <c r="O14" s="3">
        <v>69000</v>
      </c>
      <c r="P14" s="3">
        <v>82000</v>
      </c>
      <c r="Q14" s="3">
        <v>93000</v>
      </c>
      <c r="R14" s="3">
        <v>60000</v>
      </c>
      <c r="S14" s="50">
        <v>70000</v>
      </c>
      <c r="T14" s="52">
        <v>72000</v>
      </c>
    </row>
    <row r="15" spans="1:68" x14ac:dyDescent="0.2">
      <c r="A15" s="7" t="s">
        <v>75</v>
      </c>
      <c r="B15" s="3">
        <v>42000</v>
      </c>
      <c r="C15" s="3">
        <v>78000</v>
      </c>
      <c r="D15" s="3">
        <v>39000</v>
      </c>
      <c r="E15" s="3">
        <v>26000</v>
      </c>
      <c r="F15" s="3">
        <v>171000</v>
      </c>
      <c r="G15" s="3">
        <v>29000</v>
      </c>
      <c r="H15" s="3">
        <v>22000</v>
      </c>
      <c r="I15" s="3">
        <v>214000</v>
      </c>
      <c r="J15" s="3">
        <v>60000</v>
      </c>
      <c r="K15" s="3">
        <v>161000</v>
      </c>
      <c r="L15" s="3">
        <v>38000</v>
      </c>
      <c r="M15" s="3">
        <v>23000</v>
      </c>
      <c r="N15" s="3">
        <v>33000</v>
      </c>
      <c r="O15" s="3">
        <v>14000</v>
      </c>
      <c r="P15" s="3">
        <v>126000</v>
      </c>
      <c r="Q15" s="3">
        <v>279000</v>
      </c>
      <c r="R15" s="3">
        <v>142000</v>
      </c>
      <c r="S15" s="50">
        <v>214000</v>
      </c>
      <c r="T15" s="52">
        <v>191000</v>
      </c>
    </row>
    <row r="16" spans="1:68" x14ac:dyDescent="0.2">
      <c r="A16" s="7" t="s">
        <v>76</v>
      </c>
      <c r="B16" s="3">
        <v>0</v>
      </c>
      <c r="C16" s="3">
        <v>32000</v>
      </c>
      <c r="D16" s="3">
        <v>9000</v>
      </c>
      <c r="E16" s="3">
        <v>1000</v>
      </c>
      <c r="F16" s="3">
        <v>19000</v>
      </c>
      <c r="G16" s="3">
        <v>10000</v>
      </c>
      <c r="H16" s="3">
        <v>0</v>
      </c>
      <c r="I16" s="3">
        <v>22000</v>
      </c>
      <c r="J16" s="3">
        <v>9000</v>
      </c>
      <c r="K16" s="3">
        <v>6000</v>
      </c>
      <c r="L16" s="3">
        <v>12000</v>
      </c>
      <c r="M16" s="3">
        <v>11000</v>
      </c>
      <c r="N16" s="3">
        <v>2000</v>
      </c>
      <c r="O16" s="3">
        <v>5000</v>
      </c>
      <c r="P16" s="3">
        <v>85000</v>
      </c>
      <c r="Q16" s="3">
        <v>18000</v>
      </c>
      <c r="R16" s="3">
        <v>13000</v>
      </c>
      <c r="S16" s="50">
        <v>34000</v>
      </c>
      <c r="T16" s="52">
        <v>44000</v>
      </c>
    </row>
    <row r="17" spans="1:20" x14ac:dyDescent="0.2">
      <c r="A17" s="7" t="s">
        <v>77</v>
      </c>
      <c r="B17" s="3">
        <v>0</v>
      </c>
      <c r="C17" s="3">
        <v>0</v>
      </c>
      <c r="D17" s="3">
        <v>407000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1000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1000</v>
      </c>
      <c r="S17" s="50">
        <v>0</v>
      </c>
      <c r="T17" s="52"/>
    </row>
    <row r="18" spans="1:20" x14ac:dyDescent="0.2">
      <c r="A18" s="7" t="s">
        <v>78</v>
      </c>
      <c r="B18" s="3">
        <v>14989000</v>
      </c>
      <c r="C18" s="3">
        <v>18334000</v>
      </c>
      <c r="D18" s="3">
        <v>7055000</v>
      </c>
      <c r="E18" s="3">
        <v>18867000</v>
      </c>
      <c r="F18" s="3">
        <v>20003000</v>
      </c>
      <c r="G18" s="3">
        <v>15839000</v>
      </c>
      <c r="H18" s="3">
        <v>11507000</v>
      </c>
      <c r="I18" s="3">
        <v>11175000</v>
      </c>
      <c r="J18" s="3">
        <v>24511000</v>
      </c>
      <c r="K18" s="3">
        <v>22378000</v>
      </c>
      <c r="L18" s="3">
        <v>14828000</v>
      </c>
      <c r="M18" s="3">
        <v>7341000</v>
      </c>
      <c r="N18" s="3">
        <v>8210000</v>
      </c>
      <c r="O18" s="3">
        <v>10710000</v>
      </c>
      <c r="P18" s="3">
        <v>18582000</v>
      </c>
      <c r="Q18" s="3">
        <v>6184000</v>
      </c>
      <c r="R18" s="3">
        <v>12588000</v>
      </c>
      <c r="S18" s="50">
        <v>10503000</v>
      </c>
      <c r="T18" s="52">
        <v>19176000</v>
      </c>
    </row>
    <row r="19" spans="1:20" x14ac:dyDescent="0.2">
      <c r="A19" s="7" t="s">
        <v>79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4000</v>
      </c>
      <c r="I19" s="3">
        <v>9000</v>
      </c>
      <c r="J19" s="3">
        <v>2000</v>
      </c>
      <c r="K19" s="3">
        <v>0</v>
      </c>
      <c r="L19" s="3">
        <v>0</v>
      </c>
      <c r="M19" s="3">
        <v>0</v>
      </c>
      <c r="N19" s="3">
        <v>0</v>
      </c>
      <c r="O19" s="3">
        <v>3000</v>
      </c>
      <c r="P19" s="3">
        <v>3000</v>
      </c>
      <c r="Q19" s="3">
        <v>1000</v>
      </c>
      <c r="R19" s="3">
        <v>2000</v>
      </c>
      <c r="S19" s="50">
        <v>0</v>
      </c>
      <c r="T19" s="52">
        <v>5000</v>
      </c>
    </row>
    <row r="20" spans="1:20" x14ac:dyDescent="0.2">
      <c r="A20" s="7" t="s">
        <v>80</v>
      </c>
      <c r="B20" s="3">
        <v>3000</v>
      </c>
      <c r="C20" s="3">
        <v>10000</v>
      </c>
      <c r="D20" s="3">
        <v>0</v>
      </c>
      <c r="E20" s="3">
        <v>9000</v>
      </c>
      <c r="F20" s="3">
        <v>0</v>
      </c>
      <c r="G20" s="3">
        <v>0</v>
      </c>
      <c r="H20" s="3">
        <v>0</v>
      </c>
      <c r="I20" s="3">
        <v>0</v>
      </c>
      <c r="J20" s="3">
        <v>24000</v>
      </c>
      <c r="K20" s="3">
        <v>65000</v>
      </c>
      <c r="L20" s="3">
        <v>1000</v>
      </c>
      <c r="M20" s="3">
        <v>1000</v>
      </c>
      <c r="N20" s="3">
        <v>3000</v>
      </c>
      <c r="O20" s="3">
        <v>0</v>
      </c>
      <c r="P20" s="3">
        <v>5000</v>
      </c>
      <c r="Q20" s="3">
        <v>2000</v>
      </c>
      <c r="R20" s="3">
        <v>5000</v>
      </c>
      <c r="S20" s="50">
        <v>8000</v>
      </c>
      <c r="T20" s="52">
        <v>14000</v>
      </c>
    </row>
    <row r="21" spans="1:20" x14ac:dyDescent="0.2">
      <c r="A21" s="7" t="s">
        <v>81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50">
        <v>0</v>
      </c>
      <c r="T21" s="52"/>
    </row>
    <row r="22" spans="1:20" x14ac:dyDescent="0.2">
      <c r="A22" s="7" t="s">
        <v>108</v>
      </c>
      <c r="B22" s="3">
        <v>1000</v>
      </c>
      <c r="C22" s="3">
        <v>11000</v>
      </c>
      <c r="D22" s="3">
        <v>3000</v>
      </c>
      <c r="E22" s="3">
        <v>0</v>
      </c>
      <c r="F22" s="3">
        <v>0</v>
      </c>
      <c r="G22" s="3">
        <v>1000</v>
      </c>
      <c r="H22" s="3">
        <v>0</v>
      </c>
      <c r="I22" s="3">
        <v>0</v>
      </c>
      <c r="J22" s="3">
        <v>0</v>
      </c>
      <c r="K22" s="3">
        <v>30000</v>
      </c>
      <c r="T22" s="52"/>
    </row>
    <row r="23" spans="1:20" x14ac:dyDescent="0.2">
      <c r="A23" s="7" t="s">
        <v>82</v>
      </c>
      <c r="B23" s="3">
        <v>73000</v>
      </c>
      <c r="C23" s="3">
        <v>32000</v>
      </c>
      <c r="D23" s="3">
        <v>8000</v>
      </c>
      <c r="E23" s="3">
        <v>36000</v>
      </c>
      <c r="F23" s="3">
        <v>0</v>
      </c>
      <c r="G23" s="3">
        <v>7000</v>
      </c>
      <c r="H23" s="3">
        <v>44000</v>
      </c>
      <c r="I23" s="3">
        <v>28000</v>
      </c>
      <c r="J23" s="3">
        <v>125000</v>
      </c>
      <c r="K23" s="3">
        <v>544000</v>
      </c>
      <c r="L23" s="3">
        <v>10000</v>
      </c>
      <c r="M23" s="3">
        <v>9000</v>
      </c>
      <c r="N23" s="3">
        <v>7000</v>
      </c>
      <c r="O23" s="3">
        <v>12000</v>
      </c>
      <c r="P23" s="3">
        <v>11000</v>
      </c>
      <c r="Q23" s="3">
        <v>12000</v>
      </c>
      <c r="R23" s="3">
        <v>12000</v>
      </c>
      <c r="S23" s="50">
        <v>11000</v>
      </c>
      <c r="T23" s="52">
        <v>14000</v>
      </c>
    </row>
    <row r="24" spans="1:20" x14ac:dyDescent="0.2">
      <c r="A24" s="7" t="s">
        <v>83</v>
      </c>
      <c r="B24" s="3">
        <v>176000</v>
      </c>
      <c r="C24" s="3">
        <v>328000</v>
      </c>
      <c r="D24" s="3">
        <v>122000</v>
      </c>
      <c r="E24" s="3">
        <v>5000</v>
      </c>
      <c r="F24" s="3">
        <v>25000</v>
      </c>
      <c r="G24" s="3">
        <v>153000</v>
      </c>
      <c r="H24" s="3">
        <v>65000</v>
      </c>
      <c r="I24" s="3">
        <v>142000</v>
      </c>
      <c r="J24" s="3">
        <v>194000</v>
      </c>
      <c r="K24" s="3">
        <v>5000</v>
      </c>
      <c r="L24" s="3">
        <v>46000</v>
      </c>
      <c r="M24" s="3">
        <v>61000</v>
      </c>
      <c r="N24" s="3">
        <v>46000</v>
      </c>
      <c r="O24" s="3">
        <v>40000</v>
      </c>
      <c r="P24" s="3">
        <v>66000</v>
      </c>
      <c r="Q24" s="3">
        <v>59000</v>
      </c>
      <c r="R24" s="3">
        <v>79000</v>
      </c>
      <c r="S24" s="50">
        <v>67000</v>
      </c>
      <c r="T24" s="52">
        <v>71000</v>
      </c>
    </row>
    <row r="25" spans="1:20" x14ac:dyDescent="0.2">
      <c r="A25" s="7" t="s">
        <v>84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204000</v>
      </c>
      <c r="P25" s="3">
        <v>0</v>
      </c>
      <c r="Q25" s="3">
        <v>0</v>
      </c>
      <c r="R25" s="3">
        <v>0</v>
      </c>
      <c r="S25" s="50">
        <v>0</v>
      </c>
      <c r="T25" s="52">
        <v>229000</v>
      </c>
    </row>
    <row r="26" spans="1:20" x14ac:dyDescent="0.2">
      <c r="A26" s="7" t="s">
        <v>85</v>
      </c>
      <c r="B26" s="3">
        <v>32000</v>
      </c>
      <c r="C26" s="3">
        <v>83000</v>
      </c>
      <c r="D26" s="3">
        <v>83000</v>
      </c>
      <c r="E26" s="3">
        <v>84000</v>
      </c>
      <c r="F26" s="3">
        <v>103000</v>
      </c>
      <c r="G26" s="3">
        <v>110000</v>
      </c>
      <c r="H26" s="3">
        <v>88000</v>
      </c>
      <c r="I26" s="3">
        <v>41000</v>
      </c>
      <c r="J26" s="3">
        <v>45000</v>
      </c>
      <c r="K26" s="3">
        <v>198000</v>
      </c>
      <c r="L26" s="3">
        <v>311000</v>
      </c>
      <c r="M26" s="3">
        <v>265000</v>
      </c>
      <c r="N26" s="3">
        <v>160000</v>
      </c>
      <c r="O26" s="3">
        <v>345000</v>
      </c>
      <c r="P26" s="3">
        <v>868000</v>
      </c>
      <c r="Q26" s="3">
        <v>541000</v>
      </c>
      <c r="R26" s="3">
        <v>389000</v>
      </c>
      <c r="S26" s="50">
        <v>395000</v>
      </c>
      <c r="T26" s="52">
        <v>553000</v>
      </c>
    </row>
    <row r="27" spans="1:20" x14ac:dyDescent="0.2">
      <c r="A27" s="7" t="s">
        <v>86</v>
      </c>
      <c r="B27" s="3">
        <v>0</v>
      </c>
      <c r="C27" s="3">
        <v>0</v>
      </c>
      <c r="D27" s="3">
        <v>0</v>
      </c>
      <c r="E27" s="3">
        <v>0</v>
      </c>
      <c r="F27" s="3">
        <v>15000</v>
      </c>
      <c r="G27" s="3">
        <v>8000</v>
      </c>
      <c r="H27" s="3">
        <v>0</v>
      </c>
      <c r="I27" s="3">
        <v>0</v>
      </c>
      <c r="J27" s="3">
        <v>0</v>
      </c>
      <c r="K27" s="3">
        <v>0</v>
      </c>
      <c r="L27" s="3">
        <v>10000</v>
      </c>
      <c r="M27" s="3">
        <v>69000</v>
      </c>
      <c r="N27" s="3">
        <v>4000</v>
      </c>
      <c r="O27" s="3">
        <v>2000</v>
      </c>
      <c r="P27" s="3">
        <v>14000</v>
      </c>
      <c r="Q27" s="3">
        <v>5000</v>
      </c>
      <c r="R27" s="3">
        <v>18000</v>
      </c>
      <c r="S27" s="50">
        <v>23000</v>
      </c>
      <c r="T27" s="52">
        <v>12000</v>
      </c>
    </row>
    <row r="28" spans="1:20" x14ac:dyDescent="0.2">
      <c r="A28" s="7" t="s">
        <v>87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7000</v>
      </c>
      <c r="I28" s="3">
        <v>2000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4000</v>
      </c>
      <c r="P28" s="3">
        <v>28000</v>
      </c>
      <c r="Q28" s="3">
        <v>3000</v>
      </c>
      <c r="R28" s="3">
        <v>3000</v>
      </c>
      <c r="S28" s="50">
        <v>1000</v>
      </c>
      <c r="T28" s="52">
        <v>1000</v>
      </c>
    </row>
    <row r="29" spans="1:20" x14ac:dyDescent="0.2">
      <c r="A29" s="7" t="s">
        <v>88</v>
      </c>
      <c r="B29" s="3">
        <v>3911000</v>
      </c>
      <c r="C29" s="3">
        <v>18494000</v>
      </c>
      <c r="D29" s="3">
        <v>6464000</v>
      </c>
      <c r="E29" s="3">
        <v>7174000</v>
      </c>
      <c r="F29" s="3">
        <v>21083000</v>
      </c>
      <c r="G29" s="3">
        <v>4740000</v>
      </c>
      <c r="H29" s="3">
        <v>5913000</v>
      </c>
      <c r="I29" s="3">
        <v>8630000</v>
      </c>
      <c r="J29" s="3">
        <v>3477000</v>
      </c>
      <c r="K29" s="3">
        <v>2877000</v>
      </c>
      <c r="L29" s="3">
        <v>5090000</v>
      </c>
      <c r="M29" s="3">
        <v>17051000</v>
      </c>
      <c r="N29" s="3">
        <v>1998000</v>
      </c>
      <c r="O29" s="3">
        <v>17915000</v>
      </c>
      <c r="P29" s="3">
        <v>12905000</v>
      </c>
      <c r="Q29" s="3">
        <v>16139000</v>
      </c>
      <c r="R29" s="3">
        <v>24137000</v>
      </c>
      <c r="S29" s="50">
        <v>5298000</v>
      </c>
      <c r="T29" s="52">
        <v>17316000</v>
      </c>
    </row>
    <row r="30" spans="1:20" x14ac:dyDescent="0.2">
      <c r="A30" s="7" t="s">
        <v>89</v>
      </c>
      <c r="B30" s="3">
        <v>37000</v>
      </c>
      <c r="C30" s="3">
        <v>38000</v>
      </c>
      <c r="D30" s="3">
        <v>48000</v>
      </c>
      <c r="E30" s="3">
        <v>33000</v>
      </c>
      <c r="F30" s="3">
        <v>85000</v>
      </c>
      <c r="G30" s="3">
        <v>26000</v>
      </c>
      <c r="H30" s="3">
        <v>84000</v>
      </c>
      <c r="I30" s="3">
        <v>3000</v>
      </c>
      <c r="J30" s="3">
        <v>39000</v>
      </c>
      <c r="K30" s="3">
        <v>73000</v>
      </c>
      <c r="L30" s="3">
        <v>78000</v>
      </c>
      <c r="M30" s="3">
        <v>128000</v>
      </c>
      <c r="N30" s="3">
        <v>122000</v>
      </c>
      <c r="O30" s="3">
        <v>161000</v>
      </c>
      <c r="P30" s="3">
        <v>157000</v>
      </c>
      <c r="Q30" s="3">
        <v>97000</v>
      </c>
      <c r="R30" s="3">
        <v>79000</v>
      </c>
      <c r="S30" s="50">
        <v>107000</v>
      </c>
      <c r="T30" s="52">
        <v>70000</v>
      </c>
    </row>
    <row r="31" spans="1:20" x14ac:dyDescent="0.2">
      <c r="A31" s="7" t="s">
        <v>90</v>
      </c>
      <c r="B31" s="3">
        <v>292000</v>
      </c>
      <c r="C31" s="3">
        <v>434000</v>
      </c>
      <c r="D31" s="3">
        <v>623000</v>
      </c>
      <c r="E31" s="3">
        <v>918000</v>
      </c>
      <c r="F31" s="3">
        <v>655000</v>
      </c>
      <c r="G31" s="3">
        <v>772000</v>
      </c>
      <c r="H31" s="3">
        <v>574000</v>
      </c>
      <c r="I31" s="3">
        <v>165000</v>
      </c>
      <c r="J31" s="3">
        <v>92000</v>
      </c>
      <c r="K31" s="3">
        <v>146000</v>
      </c>
      <c r="L31" s="3">
        <v>119000</v>
      </c>
      <c r="M31" s="3">
        <v>104000</v>
      </c>
      <c r="N31" s="3">
        <v>67000</v>
      </c>
      <c r="O31" s="3">
        <v>42000</v>
      </c>
      <c r="P31" s="3">
        <v>175000</v>
      </c>
      <c r="Q31" s="3">
        <v>82000</v>
      </c>
      <c r="R31" s="3">
        <v>58000</v>
      </c>
      <c r="S31" s="50">
        <v>49000</v>
      </c>
      <c r="T31" s="52">
        <v>86000</v>
      </c>
    </row>
    <row r="32" spans="1:20" x14ac:dyDescent="0.2">
      <c r="A32" s="7" t="s">
        <v>91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629000</v>
      </c>
      <c r="H32" s="3">
        <v>0</v>
      </c>
      <c r="I32" s="3">
        <v>0</v>
      </c>
      <c r="J32" s="3">
        <v>0</v>
      </c>
      <c r="K32" s="3">
        <v>112000</v>
      </c>
      <c r="L32" s="3">
        <v>1000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50">
        <v>0</v>
      </c>
      <c r="T32" s="52"/>
    </row>
    <row r="33" spans="1:68" x14ac:dyDescent="0.2">
      <c r="A33" s="31" t="s">
        <v>92</v>
      </c>
      <c r="B33" s="32">
        <f>SUM(B5:B32)</f>
        <v>19827000</v>
      </c>
      <c r="C33" s="32">
        <f t="shared" ref="C33:L33" si="0">SUM(C5:C32)</f>
        <v>38546000</v>
      </c>
      <c r="D33" s="32">
        <f t="shared" si="0"/>
        <v>15735000</v>
      </c>
      <c r="E33" s="32">
        <f t="shared" si="0"/>
        <v>27707000</v>
      </c>
      <c r="F33" s="32">
        <f t="shared" si="0"/>
        <v>42449000</v>
      </c>
      <c r="G33" s="32">
        <f t="shared" si="0"/>
        <v>23130000</v>
      </c>
      <c r="H33" s="32">
        <f t="shared" si="0"/>
        <v>19088000</v>
      </c>
      <c r="I33" s="32">
        <f t="shared" si="0"/>
        <v>21739000</v>
      </c>
      <c r="J33" s="32">
        <f t="shared" si="0"/>
        <v>30065000</v>
      </c>
      <c r="K33" s="32">
        <f t="shared" si="0"/>
        <v>28155000</v>
      </c>
      <c r="L33" s="32">
        <f t="shared" si="0"/>
        <v>22084000</v>
      </c>
      <c r="M33" s="33">
        <f t="shared" ref="M33:S33" si="1">SUM(M5:M32)</f>
        <v>26518000</v>
      </c>
      <c r="N33" s="33">
        <f t="shared" si="1"/>
        <v>12430000</v>
      </c>
      <c r="O33" s="33">
        <f t="shared" si="1"/>
        <v>30871000</v>
      </c>
      <c r="P33" s="33">
        <f t="shared" si="1"/>
        <v>34662000</v>
      </c>
      <c r="Q33" s="33">
        <f t="shared" si="1"/>
        <v>24409000</v>
      </c>
      <c r="R33" s="33">
        <f t="shared" si="1"/>
        <v>38629000</v>
      </c>
      <c r="S33" s="34">
        <f t="shared" si="1"/>
        <v>17502000</v>
      </c>
      <c r="T33" s="34">
        <f t="shared" ref="T33" si="2">SUM(T5:T32)</f>
        <v>38446000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5"/>
      <c r="BP33" s="3"/>
    </row>
    <row r="34" spans="1:68" ht="16" thickBot="1" x14ac:dyDescent="0.25">
      <c r="A34" s="35" t="s">
        <v>115</v>
      </c>
      <c r="B34" s="36">
        <f>B18+B29</f>
        <v>18900000</v>
      </c>
      <c r="C34" s="36">
        <f t="shared" ref="C34:L34" si="3">C18+C29</f>
        <v>36828000</v>
      </c>
      <c r="D34" s="36">
        <f t="shared" si="3"/>
        <v>13519000</v>
      </c>
      <c r="E34" s="36">
        <f t="shared" si="3"/>
        <v>26041000</v>
      </c>
      <c r="F34" s="36">
        <f t="shared" si="3"/>
        <v>41086000</v>
      </c>
      <c r="G34" s="36">
        <f t="shared" si="3"/>
        <v>20579000</v>
      </c>
      <c r="H34" s="36">
        <f t="shared" si="3"/>
        <v>17420000</v>
      </c>
      <c r="I34" s="36">
        <f t="shared" si="3"/>
        <v>19805000</v>
      </c>
      <c r="J34" s="36">
        <f t="shared" si="3"/>
        <v>27988000</v>
      </c>
      <c r="K34" s="36">
        <f t="shared" si="3"/>
        <v>25255000</v>
      </c>
      <c r="L34" s="36">
        <f t="shared" si="3"/>
        <v>19918000</v>
      </c>
      <c r="M34" s="37">
        <f t="shared" ref="M34:S34" si="4">M18+M29</f>
        <v>24392000</v>
      </c>
      <c r="N34" s="37">
        <f t="shared" si="4"/>
        <v>10208000</v>
      </c>
      <c r="O34" s="37">
        <f t="shared" si="4"/>
        <v>28625000</v>
      </c>
      <c r="P34" s="37">
        <f t="shared" si="4"/>
        <v>31487000</v>
      </c>
      <c r="Q34" s="37">
        <f t="shared" si="4"/>
        <v>22323000</v>
      </c>
      <c r="R34" s="37">
        <f t="shared" si="4"/>
        <v>36725000</v>
      </c>
      <c r="S34" s="38">
        <f t="shared" si="4"/>
        <v>15801000</v>
      </c>
      <c r="T34" s="38">
        <f>T18+T29+T25</f>
        <v>36721000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5"/>
      <c r="BP34" s="3"/>
    </row>
    <row r="35" spans="1:68" s="10" customFormat="1" ht="16" thickBot="1" x14ac:dyDescent="0.25">
      <c r="A35" s="21" t="s">
        <v>93</v>
      </c>
      <c r="B35" s="22">
        <f>B33-B34</f>
        <v>927000</v>
      </c>
      <c r="C35" s="22">
        <f t="shared" ref="C35:L35" si="5">C33-C34</f>
        <v>1718000</v>
      </c>
      <c r="D35" s="22">
        <f t="shared" si="5"/>
        <v>2216000</v>
      </c>
      <c r="E35" s="22">
        <f t="shared" si="5"/>
        <v>1666000</v>
      </c>
      <c r="F35" s="22">
        <f t="shared" si="5"/>
        <v>1363000</v>
      </c>
      <c r="G35" s="22">
        <f t="shared" si="5"/>
        <v>2551000</v>
      </c>
      <c r="H35" s="22">
        <f t="shared" si="5"/>
        <v>1668000</v>
      </c>
      <c r="I35" s="22">
        <f t="shared" si="5"/>
        <v>1934000</v>
      </c>
      <c r="J35" s="22">
        <f t="shared" si="5"/>
        <v>2077000</v>
      </c>
      <c r="K35" s="22">
        <f t="shared" si="5"/>
        <v>2900000</v>
      </c>
      <c r="L35" s="22">
        <f t="shared" si="5"/>
        <v>2166000</v>
      </c>
      <c r="M35" s="22">
        <f t="shared" ref="M35:S35" si="6">M33-M34</f>
        <v>2126000</v>
      </c>
      <c r="N35" s="22">
        <f t="shared" si="6"/>
        <v>2222000</v>
      </c>
      <c r="O35" s="22">
        <f t="shared" si="6"/>
        <v>2246000</v>
      </c>
      <c r="P35" s="22">
        <f t="shared" si="6"/>
        <v>3175000</v>
      </c>
      <c r="Q35" s="22">
        <f t="shared" si="6"/>
        <v>2086000</v>
      </c>
      <c r="R35" s="22">
        <f t="shared" si="6"/>
        <v>1904000</v>
      </c>
      <c r="S35" s="23">
        <f t="shared" si="6"/>
        <v>1701000</v>
      </c>
      <c r="T35" s="23">
        <f t="shared" ref="T35" si="7">T33-T34</f>
        <v>1725000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8"/>
      <c r="BP35" s="9"/>
    </row>
    <row r="36" spans="1:68" s="11" customFormat="1" x14ac:dyDescent="0.2"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1:68" s="11" customFormat="1" x14ac:dyDescent="0.2">
      <c r="A37" s="41" t="s">
        <v>111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</row>
    <row r="38" spans="1:68" s="11" customFormat="1" x14ac:dyDescent="0.2"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</row>
    <row r="39" spans="1:68" s="11" customFormat="1" x14ac:dyDescent="0.2"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</row>
    <row r="40" spans="1:68" s="11" customFormat="1" x14ac:dyDescent="0.2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</row>
    <row r="41" spans="1:68" s="11" customFormat="1" x14ac:dyDescent="0.2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</row>
    <row r="42" spans="1:68" s="11" customFormat="1" x14ac:dyDescent="0.2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</row>
    <row r="43" spans="1:68" s="11" customFormat="1" x14ac:dyDescent="0.2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</row>
    <row r="44" spans="1:68" s="11" customFormat="1" x14ac:dyDescent="0.2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</row>
    <row r="45" spans="1:68" s="11" customFormat="1" x14ac:dyDescent="0.2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</row>
    <row r="46" spans="1:68" s="11" customFormat="1" x14ac:dyDescent="0.2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</row>
    <row r="47" spans="1:68" s="11" customFormat="1" x14ac:dyDescent="0.2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</row>
    <row r="48" spans="1:68" s="11" customFormat="1" x14ac:dyDescent="0.2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</row>
    <row r="49" spans="12:68" s="11" customFormat="1" x14ac:dyDescent="0.2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</row>
    <row r="50" spans="12:68" s="11" customFormat="1" x14ac:dyDescent="0.2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</row>
    <row r="51" spans="12:68" s="11" customFormat="1" x14ac:dyDescent="0.2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</row>
    <row r="52" spans="12:68" s="11" customFormat="1" x14ac:dyDescent="0.2"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</row>
    <row r="53" spans="12:68" s="11" customFormat="1" x14ac:dyDescent="0.2"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</row>
    <row r="54" spans="12:68" s="11" customFormat="1" x14ac:dyDescent="0.2"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</row>
    <row r="55" spans="12:68" s="11" customFormat="1" x14ac:dyDescent="0.2"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</row>
    <row r="56" spans="12:68" s="11" customFormat="1" x14ac:dyDescent="0.2"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</row>
    <row r="57" spans="12:68" s="11" customFormat="1" x14ac:dyDescent="0.2"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</row>
    <row r="58" spans="12:68" s="11" customFormat="1" x14ac:dyDescent="0.2"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</row>
    <row r="59" spans="12:68" s="11" customFormat="1" x14ac:dyDescent="0.2"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</row>
    <row r="60" spans="12:68" s="11" customFormat="1" x14ac:dyDescent="0.2"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</row>
    <row r="61" spans="12:68" s="11" customFormat="1" x14ac:dyDescent="0.2"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</row>
    <row r="62" spans="12:68" s="11" customFormat="1" x14ac:dyDescent="0.2"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</row>
    <row r="63" spans="12:68" s="11" customFormat="1" x14ac:dyDescent="0.2"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</row>
    <row r="64" spans="12:68" s="11" customFormat="1" x14ac:dyDescent="0.2"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</row>
    <row r="65" spans="12:68" s="11" customFormat="1" x14ac:dyDescent="0.2"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</row>
    <row r="66" spans="12:68" s="11" customFormat="1" x14ac:dyDescent="0.2"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</row>
    <row r="67" spans="12:68" s="11" customFormat="1" x14ac:dyDescent="0.2"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</row>
    <row r="68" spans="12:68" s="11" customFormat="1" x14ac:dyDescent="0.2"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</row>
    <row r="69" spans="12:68" s="11" customFormat="1" x14ac:dyDescent="0.2"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</row>
    <row r="70" spans="12:68" s="11" customFormat="1" x14ac:dyDescent="0.2"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</row>
    <row r="71" spans="12:68" s="11" customFormat="1" x14ac:dyDescent="0.2"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</row>
    <row r="72" spans="12:68" s="11" customFormat="1" x14ac:dyDescent="0.2"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</row>
    <row r="73" spans="12:68" s="11" customFormat="1" x14ac:dyDescent="0.2"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</row>
    <row r="74" spans="12:68" s="11" customFormat="1" x14ac:dyDescent="0.2"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</row>
    <row r="75" spans="12:68" s="11" customFormat="1" x14ac:dyDescent="0.2"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</row>
    <row r="76" spans="12:68" s="11" customFormat="1" x14ac:dyDescent="0.2"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</row>
    <row r="77" spans="12:68" s="11" customFormat="1" x14ac:dyDescent="0.2"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</row>
    <row r="78" spans="12:68" s="11" customFormat="1" x14ac:dyDescent="0.2"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</row>
    <row r="79" spans="12:68" s="11" customFormat="1" x14ac:dyDescent="0.2"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</row>
    <row r="80" spans="12:68" s="11" customFormat="1" x14ac:dyDescent="0.2"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</row>
    <row r="81" spans="12:68" s="11" customFormat="1" x14ac:dyDescent="0.2"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</row>
    <row r="82" spans="12:68" s="11" customFormat="1" x14ac:dyDescent="0.2"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</row>
    <row r="83" spans="12:68" s="11" customFormat="1" x14ac:dyDescent="0.2"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</row>
    <row r="84" spans="12:68" s="11" customFormat="1" x14ac:dyDescent="0.2"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</row>
    <row r="85" spans="12:68" s="11" customFormat="1" x14ac:dyDescent="0.2"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</row>
    <row r="86" spans="12:68" s="11" customFormat="1" x14ac:dyDescent="0.2"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</row>
    <row r="87" spans="12:68" s="11" customFormat="1" x14ac:dyDescent="0.2"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</row>
    <row r="88" spans="12:68" s="11" customFormat="1" x14ac:dyDescent="0.2"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</row>
    <row r="89" spans="12:68" s="11" customFormat="1" x14ac:dyDescent="0.2"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</row>
    <row r="90" spans="12:68" s="11" customForma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</row>
    <row r="91" spans="12:68" s="11" customFormat="1" x14ac:dyDescent="0.2"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</row>
    <row r="92" spans="12:68" s="11" customFormat="1" x14ac:dyDescent="0.2"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</row>
    <row r="93" spans="12:68" s="11" customFormat="1" x14ac:dyDescent="0.2"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</row>
    <row r="94" spans="12:68" s="11" customFormat="1" x14ac:dyDescent="0.2"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</row>
    <row r="95" spans="12:68" s="11" customFormat="1" x14ac:dyDescent="0.2"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</row>
    <row r="96" spans="12:68" s="11" customFormat="1" x14ac:dyDescent="0.2"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</row>
    <row r="97" spans="12:68" s="11" customFormat="1" x14ac:dyDescent="0.2"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</row>
    <row r="98" spans="12:68" s="11" customFormat="1" x14ac:dyDescent="0.2"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</row>
    <row r="99" spans="12:68" s="11" customFormat="1" x14ac:dyDescent="0.2"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</row>
    <row r="100" spans="12:68" s="11" customFormat="1" x14ac:dyDescent="0.2"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</row>
    <row r="101" spans="12:68" s="11" customFormat="1" x14ac:dyDescent="0.2"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</row>
    <row r="102" spans="12:68" s="11" customFormat="1" x14ac:dyDescent="0.2"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</row>
    <row r="103" spans="12:68" s="11" customFormat="1" x14ac:dyDescent="0.2"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</row>
    <row r="104" spans="12:68" s="11" customFormat="1" x14ac:dyDescent="0.2"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</row>
    <row r="105" spans="12:68" s="11" customFormat="1" x14ac:dyDescent="0.2"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</row>
    <row r="106" spans="12:68" s="11" customFormat="1" x14ac:dyDescent="0.2"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</row>
    <row r="107" spans="12:68" s="11" customFormat="1" x14ac:dyDescent="0.2"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</row>
    <row r="108" spans="12:68" s="11" customFormat="1" x14ac:dyDescent="0.2"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</row>
    <row r="109" spans="12:68" s="11" customFormat="1" x14ac:dyDescent="0.2"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</row>
    <row r="110" spans="12:68" s="11" customFormat="1" x14ac:dyDescent="0.2"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</row>
    <row r="111" spans="12:68" s="11" customFormat="1" x14ac:dyDescent="0.2"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</row>
    <row r="112" spans="12:68" s="11" customFormat="1" x14ac:dyDescent="0.2"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</row>
    <row r="113" spans="12:68" s="11" customFormat="1" x14ac:dyDescent="0.2"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</row>
    <row r="114" spans="12:68" s="11" customFormat="1" x14ac:dyDescent="0.2"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</row>
    <row r="115" spans="12:68" s="11" customFormat="1" x14ac:dyDescent="0.2"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</row>
    <row r="116" spans="12:68" s="11" customFormat="1" x14ac:dyDescent="0.2"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</row>
    <row r="117" spans="12:68" s="11" customFormat="1" x14ac:dyDescent="0.2"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</row>
    <row r="118" spans="12:68" s="11" customFormat="1" x14ac:dyDescent="0.2"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</row>
    <row r="119" spans="12:68" s="11" customFormat="1" x14ac:dyDescent="0.2"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</row>
    <row r="120" spans="12:68" s="11" customFormat="1" x14ac:dyDescent="0.2"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</row>
    <row r="121" spans="12:68" s="11" customFormat="1" x14ac:dyDescent="0.2"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</row>
    <row r="122" spans="12:68" s="11" customFormat="1" x14ac:dyDescent="0.2"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</row>
    <row r="123" spans="12:68" s="11" customFormat="1" x14ac:dyDescent="0.2"/>
    <row r="124" spans="12:68" s="11" customFormat="1" x14ac:dyDescent="0.2"/>
    <row r="125" spans="12:68" s="11" customFormat="1" x14ac:dyDescent="0.2"/>
    <row r="126" spans="12:68" s="11" customFormat="1" x14ac:dyDescent="0.2"/>
    <row r="127" spans="12:68" s="11" customFormat="1" x14ac:dyDescent="0.2"/>
    <row r="128" spans="12:68" s="6" customFormat="1" x14ac:dyDescent="0.2">
      <c r="S128" s="14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5"/>
    </row>
  </sheetData>
  <mergeCells count="3">
    <mergeCell ref="A3:A4"/>
    <mergeCell ref="B2:J2"/>
    <mergeCell ref="B3:M3"/>
  </mergeCells>
  <hyperlinks>
    <hyperlink ref="A37" r:id="rId1" display="http://trade.ec.europa.eu/" xr:uid="{4C405133-43E2-7346-9800-45309B71203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non-EU</vt:lpstr>
      <vt:lpstr>EU28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Bruno (TRADE-EXT)</dc:creator>
  <cp:lastModifiedBy>GEORGE OIKONOMOU</cp:lastModifiedBy>
  <cp:lastPrinted>2020-10-20T09:25:40Z</cp:lastPrinted>
  <dcterms:created xsi:type="dcterms:W3CDTF">2015-04-27T12:55:35Z</dcterms:created>
  <dcterms:modified xsi:type="dcterms:W3CDTF">2021-06-13T08:00:22Z</dcterms:modified>
</cp:coreProperties>
</file>